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tis-info.tuev-sued.com/Geschäftsfelder/Bautechnik/09Projekte/DIFNI/BREEAM/Systeme_NEU/Bestand/Übergreifende Dokumente/Tools V6/"/>
    </mc:Choice>
  </mc:AlternateContent>
  <xr:revisionPtr revIDLastSave="0" documentId="8_{ABCB044F-C774-4DC4-B137-BB25FD31CB1A}" xr6:coauthVersionLast="36" xr6:coauthVersionMax="36" xr10:uidLastSave="{00000000-0000-0000-0000-000000000000}"/>
  <workbookProtection workbookAlgorithmName="SHA-512" workbookHashValue="Oc7hXNkgEj6CAth2TksgOJh3Ag92igGmTGQJ3JrBvTvyu95t1LRsdiHpRO5SfFd0PNRbeomJ0KNoXN2EuNQu3Q==" workbookSaltValue="zNLB7PvBTEKPlFkRiWGl6Q==" workbookSpinCount="100000" lockStructure="1"/>
  <bookViews>
    <workbookView xWindow="-120" yWindow="-120" windowWidth="29040" windowHeight="15840" tabRatio="749" firstSheet="2" activeTab="2" xr2:uid="{01EAC4C1-F355-41AD-B1CB-ABBD2768FC6D}"/>
  </bookViews>
  <sheets>
    <sheet name="Gebäudeinformationen" sheetId="1" r:id="rId1"/>
    <sheet name="Abfalldaten" sheetId="8" r:id="rId2"/>
    <sheet name="Abfallcodes (ELoW)" sheetId="6" r:id="rId3"/>
    <sheet name="Abfallcodes (Andere)" sheetId="14" r:id="rId4"/>
    <sheet name="Über" sheetId="7" state="hidden" r:id="rId5"/>
  </sheets>
  <definedNames>
    <definedName name="l_InputOptions_DisposalRoute">Über!$E$57:$E$65</definedName>
    <definedName name="l_InputOptions_Source">Über!$E$52:$E$54</definedName>
    <definedName name="l_InputOptions_SourceActivity">Über!$E$55:$E$56</definedName>
    <definedName name="l_InputOptions_Unit">Über!$E$30:$E$33</definedName>
    <definedName name="l_InputOptions_WasteClassificationSystem">Über!$E$34:$E$35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6" l="1"/>
  <c r="E8" i="1"/>
  <c r="I106" i="8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D9" i="8"/>
  <c r="F9" i="8"/>
  <c r="G9" i="8"/>
  <c r="E9" i="8"/>
  <c r="D10" i="8"/>
  <c r="E10" i="8"/>
  <c r="D11" i="8"/>
  <c r="E11" i="8"/>
  <c r="F11" i="8"/>
  <c r="G11" i="8"/>
  <c r="H9" i="6"/>
  <c r="D13" i="8"/>
  <c r="E13" i="8"/>
  <c r="F13" i="8"/>
  <c r="G13" i="8"/>
  <c r="D14" i="8"/>
  <c r="E14" i="8"/>
  <c r="F14" i="8"/>
  <c r="G14" i="8"/>
  <c r="D15" i="8"/>
  <c r="E15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D22" i="8"/>
  <c r="E22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F55" i="8"/>
  <c r="G55" i="8"/>
  <c r="F56" i="8"/>
  <c r="G56" i="8"/>
  <c r="F57" i="8"/>
  <c r="G57" i="8"/>
  <c r="F58" i="8"/>
  <c r="G58" i="8"/>
  <c r="F59" i="8"/>
  <c r="G59" i="8"/>
  <c r="F60" i="8"/>
  <c r="G60" i="8"/>
  <c r="F61" i="8"/>
  <c r="G61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F93" i="8"/>
  <c r="G93" i="8"/>
  <c r="F94" i="8"/>
  <c r="G94" i="8"/>
  <c r="F95" i="8"/>
  <c r="G95" i="8"/>
  <c r="F96" i="8"/>
  <c r="G96" i="8"/>
  <c r="F97" i="8"/>
  <c r="G97" i="8"/>
  <c r="F98" i="8"/>
  <c r="G98" i="8"/>
  <c r="F99" i="8"/>
  <c r="G99" i="8"/>
  <c r="F100" i="8"/>
  <c r="G100" i="8"/>
  <c r="F101" i="8"/>
  <c r="G101" i="8"/>
  <c r="F102" i="8"/>
  <c r="G102" i="8"/>
  <c r="F103" i="8"/>
  <c r="G103" i="8"/>
  <c r="F104" i="8"/>
  <c r="G104" i="8"/>
  <c r="F105" i="8"/>
  <c r="G105" i="8"/>
  <c r="J13" i="8"/>
  <c r="J12" i="8"/>
  <c r="D12" i="8"/>
  <c r="E12" i="8"/>
  <c r="H846" i="6"/>
  <c r="H845" i="6"/>
  <c r="H844" i="6"/>
  <c r="H843" i="6"/>
  <c r="H842" i="6"/>
  <c r="H841" i="6"/>
  <c r="H840" i="6"/>
  <c r="H839" i="6"/>
  <c r="H838" i="6"/>
  <c r="H837" i="6"/>
  <c r="H836" i="6"/>
  <c r="H835" i="6"/>
  <c r="H834" i="6"/>
  <c r="H833" i="6"/>
  <c r="H832" i="6"/>
  <c r="H831" i="6"/>
  <c r="H830" i="6"/>
  <c r="H829" i="6"/>
  <c r="H828" i="6"/>
  <c r="H827" i="6"/>
  <c r="H826" i="6"/>
  <c r="H825" i="6"/>
  <c r="H824" i="6"/>
  <c r="H823" i="6"/>
  <c r="H822" i="6"/>
  <c r="H821" i="6"/>
  <c r="H820" i="6"/>
  <c r="H819" i="6"/>
  <c r="H818" i="6"/>
  <c r="H817" i="6"/>
  <c r="H816" i="6"/>
  <c r="H815" i="6"/>
  <c r="H814" i="6"/>
  <c r="H813" i="6"/>
  <c r="H812" i="6"/>
  <c r="H811" i="6"/>
  <c r="H810" i="6"/>
  <c r="H809" i="6"/>
  <c r="H808" i="6"/>
  <c r="H807" i="6"/>
  <c r="H806" i="6"/>
  <c r="H805" i="6"/>
  <c r="H804" i="6"/>
  <c r="H803" i="6"/>
  <c r="H802" i="6"/>
  <c r="H801" i="6"/>
  <c r="H800" i="6"/>
  <c r="H799" i="6"/>
  <c r="H798" i="6"/>
  <c r="H797" i="6"/>
  <c r="H796" i="6"/>
  <c r="H795" i="6"/>
  <c r="H794" i="6"/>
  <c r="H793" i="6"/>
  <c r="H792" i="6"/>
  <c r="H791" i="6"/>
  <c r="H790" i="6"/>
  <c r="H789" i="6"/>
  <c r="H788" i="6"/>
  <c r="H787" i="6"/>
  <c r="H786" i="6"/>
  <c r="H785" i="6"/>
  <c r="H784" i="6"/>
  <c r="H783" i="6"/>
  <c r="H782" i="6"/>
  <c r="H781" i="6"/>
  <c r="H780" i="6"/>
  <c r="H779" i="6"/>
  <c r="H778" i="6"/>
  <c r="H777" i="6"/>
  <c r="H776" i="6"/>
  <c r="H775" i="6"/>
  <c r="H774" i="6"/>
  <c r="H773" i="6"/>
  <c r="H772" i="6"/>
  <c r="H771" i="6"/>
  <c r="H770" i="6"/>
  <c r="H769" i="6"/>
  <c r="H768" i="6"/>
  <c r="H767" i="6"/>
  <c r="H766" i="6"/>
  <c r="H765" i="6"/>
  <c r="H764" i="6"/>
  <c r="H763" i="6"/>
  <c r="H762" i="6"/>
  <c r="H761" i="6"/>
  <c r="H760" i="6"/>
  <c r="H759" i="6"/>
  <c r="H758" i="6"/>
  <c r="H757" i="6"/>
  <c r="H756" i="6"/>
  <c r="H755" i="6"/>
  <c r="H754" i="6"/>
  <c r="H753" i="6"/>
  <c r="H752" i="6"/>
  <c r="H751" i="6"/>
  <c r="H750" i="6"/>
  <c r="H749" i="6"/>
  <c r="H748" i="6"/>
  <c r="H747" i="6"/>
  <c r="H746" i="6"/>
  <c r="H745" i="6"/>
  <c r="H744" i="6"/>
  <c r="H743" i="6"/>
  <c r="H742" i="6"/>
  <c r="H741" i="6"/>
  <c r="H740" i="6"/>
  <c r="H739" i="6"/>
  <c r="H738" i="6"/>
  <c r="H737" i="6"/>
  <c r="H736" i="6"/>
  <c r="H735" i="6"/>
  <c r="H734" i="6"/>
  <c r="H733" i="6"/>
  <c r="H732" i="6"/>
  <c r="H731" i="6"/>
  <c r="H730" i="6"/>
  <c r="H729" i="6"/>
  <c r="H728" i="6"/>
  <c r="H727" i="6"/>
  <c r="H726" i="6"/>
  <c r="H725" i="6"/>
  <c r="H724" i="6"/>
  <c r="H723" i="6"/>
  <c r="H722" i="6"/>
  <c r="H721" i="6"/>
  <c r="H720" i="6"/>
  <c r="H719" i="6"/>
  <c r="H718" i="6"/>
  <c r="H717" i="6"/>
  <c r="H716" i="6"/>
  <c r="H715" i="6"/>
  <c r="H714" i="6"/>
  <c r="H713" i="6"/>
  <c r="H712" i="6"/>
  <c r="H711" i="6"/>
  <c r="H710" i="6"/>
  <c r="H709" i="6"/>
  <c r="H708" i="6"/>
  <c r="H707" i="6"/>
  <c r="H706" i="6"/>
  <c r="H705" i="6"/>
  <c r="H704" i="6"/>
  <c r="H703" i="6"/>
  <c r="H702" i="6"/>
  <c r="H701" i="6"/>
  <c r="H700" i="6"/>
  <c r="H699" i="6"/>
  <c r="H698" i="6"/>
  <c r="H697" i="6"/>
  <c r="H696" i="6"/>
  <c r="H695" i="6"/>
  <c r="H694" i="6"/>
  <c r="H693" i="6"/>
  <c r="H692" i="6"/>
  <c r="H691" i="6"/>
  <c r="H690" i="6"/>
  <c r="H689" i="6"/>
  <c r="H688" i="6"/>
  <c r="H687" i="6"/>
  <c r="H686" i="6"/>
  <c r="H685" i="6"/>
  <c r="H684" i="6"/>
  <c r="H683" i="6"/>
  <c r="H682" i="6"/>
  <c r="H681" i="6"/>
  <c r="H680" i="6"/>
  <c r="H679" i="6"/>
  <c r="H678" i="6"/>
  <c r="H677" i="6"/>
  <c r="H676" i="6"/>
  <c r="H675" i="6"/>
  <c r="H674" i="6"/>
  <c r="H673" i="6"/>
  <c r="H672" i="6"/>
  <c r="H671" i="6"/>
  <c r="H670" i="6"/>
  <c r="H669" i="6"/>
  <c r="H668" i="6"/>
  <c r="H667" i="6"/>
  <c r="H666" i="6"/>
  <c r="H665" i="6"/>
  <c r="H664" i="6"/>
  <c r="H663" i="6"/>
  <c r="H662" i="6"/>
  <c r="H661" i="6"/>
  <c r="H660" i="6"/>
  <c r="H659" i="6"/>
  <c r="H658" i="6"/>
  <c r="H657" i="6"/>
  <c r="H656" i="6"/>
  <c r="H655" i="6"/>
  <c r="H654" i="6"/>
  <c r="H653" i="6"/>
  <c r="H652" i="6"/>
  <c r="H651" i="6"/>
  <c r="H650" i="6"/>
  <c r="H649" i="6"/>
  <c r="H648" i="6"/>
  <c r="H647" i="6"/>
  <c r="H646" i="6"/>
  <c r="H645" i="6"/>
  <c r="H644" i="6"/>
  <c r="H643" i="6"/>
  <c r="H642" i="6"/>
  <c r="H641" i="6"/>
  <c r="H640" i="6"/>
  <c r="H639" i="6"/>
  <c r="H638" i="6"/>
  <c r="H637" i="6"/>
  <c r="H636" i="6"/>
  <c r="H635" i="6"/>
  <c r="H634" i="6"/>
  <c r="H633" i="6"/>
  <c r="H632" i="6"/>
  <c r="H631" i="6"/>
  <c r="H630" i="6"/>
  <c r="H629" i="6"/>
  <c r="H628" i="6"/>
  <c r="H627" i="6"/>
  <c r="H626" i="6"/>
  <c r="H625" i="6"/>
  <c r="H624" i="6"/>
  <c r="H623" i="6"/>
  <c r="H622" i="6"/>
  <c r="H621" i="6"/>
  <c r="H620" i="6"/>
  <c r="H619" i="6"/>
  <c r="H618" i="6"/>
  <c r="H617" i="6"/>
  <c r="H616" i="6"/>
  <c r="H615" i="6"/>
  <c r="H614" i="6"/>
  <c r="H613" i="6"/>
  <c r="H612" i="6"/>
  <c r="H611" i="6"/>
  <c r="H610" i="6"/>
  <c r="H609" i="6"/>
  <c r="H608" i="6"/>
  <c r="H607" i="6"/>
  <c r="H606" i="6"/>
  <c r="H605" i="6"/>
  <c r="H604" i="6"/>
  <c r="H603" i="6"/>
  <c r="H602" i="6"/>
  <c r="H601" i="6"/>
  <c r="H600" i="6"/>
  <c r="H599" i="6"/>
  <c r="H598" i="6"/>
  <c r="H597" i="6"/>
  <c r="H596" i="6"/>
  <c r="H595" i="6"/>
  <c r="H594" i="6"/>
  <c r="H593" i="6"/>
  <c r="H592" i="6"/>
  <c r="H591" i="6"/>
  <c r="H590" i="6"/>
  <c r="H589" i="6"/>
  <c r="H588" i="6"/>
  <c r="H587" i="6"/>
  <c r="H586" i="6"/>
  <c r="H585" i="6"/>
  <c r="H584" i="6"/>
  <c r="H583" i="6"/>
  <c r="H582" i="6"/>
  <c r="H581" i="6"/>
  <c r="H580" i="6"/>
  <c r="H579" i="6"/>
  <c r="H578" i="6"/>
  <c r="H577" i="6"/>
  <c r="H576" i="6"/>
  <c r="H575" i="6"/>
  <c r="H574" i="6"/>
  <c r="H573" i="6"/>
  <c r="H572" i="6"/>
  <c r="H571" i="6"/>
  <c r="H570" i="6"/>
  <c r="H569" i="6"/>
  <c r="H568" i="6"/>
  <c r="H567" i="6"/>
  <c r="H566" i="6"/>
  <c r="H565" i="6"/>
  <c r="H564" i="6"/>
  <c r="H563" i="6"/>
  <c r="H562" i="6"/>
  <c r="H561" i="6"/>
  <c r="H560" i="6"/>
  <c r="H559" i="6"/>
  <c r="H558" i="6"/>
  <c r="H557" i="6"/>
  <c r="H556" i="6"/>
  <c r="H555" i="6"/>
  <c r="H554" i="6"/>
  <c r="H553" i="6"/>
  <c r="H552" i="6"/>
  <c r="H551" i="6"/>
  <c r="H550" i="6"/>
  <c r="H549" i="6"/>
  <c r="H548" i="6"/>
  <c r="H547" i="6"/>
  <c r="H546" i="6"/>
  <c r="H545" i="6"/>
  <c r="H544" i="6"/>
  <c r="H543" i="6"/>
  <c r="H542" i="6"/>
  <c r="H541" i="6"/>
  <c r="H540" i="6"/>
  <c r="H539" i="6"/>
  <c r="H538" i="6"/>
  <c r="H537" i="6"/>
  <c r="H536" i="6"/>
  <c r="H535" i="6"/>
  <c r="H534" i="6"/>
  <c r="H533" i="6"/>
  <c r="H532" i="6"/>
  <c r="H531" i="6"/>
  <c r="H530" i="6"/>
  <c r="H529" i="6"/>
  <c r="H528" i="6"/>
  <c r="H527" i="6"/>
  <c r="H526" i="6"/>
  <c r="H525" i="6"/>
  <c r="H524" i="6"/>
  <c r="H523" i="6"/>
  <c r="H522" i="6"/>
  <c r="H521" i="6"/>
  <c r="H520" i="6"/>
  <c r="H519" i="6"/>
  <c r="H518" i="6"/>
  <c r="H517" i="6"/>
  <c r="H516" i="6"/>
  <c r="H515" i="6"/>
  <c r="H514" i="6"/>
  <c r="H513" i="6"/>
  <c r="H512" i="6"/>
  <c r="H511" i="6"/>
  <c r="H510" i="6"/>
  <c r="H509" i="6"/>
  <c r="H508" i="6"/>
  <c r="H507" i="6"/>
  <c r="H506" i="6"/>
  <c r="H505" i="6"/>
  <c r="H504" i="6"/>
  <c r="H503" i="6"/>
  <c r="H502" i="6"/>
  <c r="H501" i="6"/>
  <c r="H500" i="6"/>
  <c r="H499" i="6"/>
  <c r="H498" i="6"/>
  <c r="H497" i="6"/>
  <c r="H496" i="6"/>
  <c r="H495" i="6"/>
  <c r="H494" i="6"/>
  <c r="H493" i="6"/>
  <c r="H492" i="6"/>
  <c r="H491" i="6"/>
  <c r="H490" i="6"/>
  <c r="H489" i="6"/>
  <c r="H488" i="6"/>
  <c r="H487" i="6"/>
  <c r="H486" i="6"/>
  <c r="H485" i="6"/>
  <c r="H484" i="6"/>
  <c r="H483" i="6"/>
  <c r="H482" i="6"/>
  <c r="H481" i="6"/>
  <c r="H480" i="6"/>
  <c r="H479" i="6"/>
  <c r="H478" i="6"/>
  <c r="H477" i="6"/>
  <c r="H476" i="6"/>
  <c r="H475" i="6"/>
  <c r="H474" i="6"/>
  <c r="H473" i="6"/>
  <c r="H472" i="6"/>
  <c r="H471" i="6"/>
  <c r="H470" i="6"/>
  <c r="H469" i="6"/>
  <c r="H468" i="6"/>
  <c r="H467" i="6"/>
  <c r="H466" i="6"/>
  <c r="H465" i="6"/>
  <c r="H464" i="6"/>
  <c r="H463" i="6"/>
  <c r="H462" i="6"/>
  <c r="H461" i="6"/>
  <c r="H460" i="6"/>
  <c r="H459" i="6"/>
  <c r="H458" i="6"/>
  <c r="H457" i="6"/>
  <c r="H456" i="6"/>
  <c r="H455" i="6"/>
  <c r="H454" i="6"/>
  <c r="H453" i="6"/>
  <c r="H452" i="6"/>
  <c r="H451" i="6"/>
  <c r="H450" i="6"/>
  <c r="H449" i="6"/>
  <c r="H448" i="6"/>
  <c r="H447" i="6"/>
  <c r="H446" i="6"/>
  <c r="H445" i="6"/>
  <c r="H444" i="6"/>
  <c r="H443" i="6"/>
  <c r="H442" i="6"/>
  <c r="H441" i="6"/>
  <c r="H440" i="6"/>
  <c r="H439" i="6"/>
  <c r="H438" i="6"/>
  <c r="H437" i="6"/>
  <c r="H436" i="6"/>
  <c r="H435" i="6"/>
  <c r="H434" i="6"/>
  <c r="H433" i="6"/>
  <c r="H432" i="6"/>
  <c r="H431" i="6"/>
  <c r="H430" i="6"/>
  <c r="H429" i="6"/>
  <c r="H428" i="6"/>
  <c r="H427" i="6"/>
  <c r="H426" i="6"/>
  <c r="H425" i="6"/>
  <c r="H424" i="6"/>
  <c r="H423" i="6"/>
  <c r="H422" i="6"/>
  <c r="H421" i="6"/>
  <c r="H420" i="6"/>
  <c r="H419" i="6"/>
  <c r="H418" i="6"/>
  <c r="H417" i="6"/>
  <c r="H416" i="6"/>
  <c r="H415" i="6"/>
  <c r="H414" i="6"/>
  <c r="H413" i="6"/>
  <c r="H412" i="6"/>
  <c r="H411" i="6"/>
  <c r="H410" i="6"/>
  <c r="H409" i="6"/>
  <c r="H408" i="6"/>
  <c r="H407" i="6"/>
  <c r="H406" i="6"/>
  <c r="H405" i="6"/>
  <c r="H404" i="6"/>
  <c r="H403" i="6"/>
  <c r="H402" i="6"/>
  <c r="H401" i="6"/>
  <c r="H400" i="6"/>
  <c r="H399" i="6"/>
  <c r="H398" i="6"/>
  <c r="H397" i="6"/>
  <c r="H396" i="6"/>
  <c r="H395" i="6"/>
  <c r="H394" i="6"/>
  <c r="H393" i="6"/>
  <c r="H392" i="6"/>
  <c r="H391" i="6"/>
  <c r="H390" i="6"/>
  <c r="H389" i="6"/>
  <c r="H388" i="6"/>
  <c r="H387" i="6"/>
  <c r="H386" i="6"/>
  <c r="H385" i="6"/>
  <c r="H384" i="6"/>
  <c r="H383" i="6"/>
  <c r="H382" i="6"/>
  <c r="H381" i="6"/>
  <c r="H380" i="6"/>
  <c r="H379" i="6"/>
  <c r="H378" i="6"/>
  <c r="H377" i="6"/>
  <c r="H376" i="6"/>
  <c r="H375" i="6"/>
  <c r="H374" i="6"/>
  <c r="H373" i="6"/>
  <c r="H372" i="6"/>
  <c r="H371" i="6"/>
  <c r="H370" i="6"/>
  <c r="H369" i="6"/>
  <c r="H368" i="6"/>
  <c r="H367" i="6"/>
  <c r="H366" i="6"/>
  <c r="H365" i="6"/>
  <c r="H364" i="6"/>
  <c r="H363" i="6"/>
  <c r="H362" i="6"/>
  <c r="H361" i="6"/>
  <c r="H360" i="6"/>
  <c r="H359" i="6"/>
  <c r="H358" i="6"/>
  <c r="H357" i="6"/>
  <c r="H356" i="6"/>
  <c r="H355" i="6"/>
  <c r="H354" i="6"/>
  <c r="H353" i="6"/>
  <c r="H352" i="6"/>
  <c r="H351" i="6"/>
  <c r="H350" i="6"/>
  <c r="H349" i="6"/>
  <c r="H348" i="6"/>
  <c r="H347" i="6"/>
  <c r="H346" i="6"/>
  <c r="H345" i="6"/>
  <c r="H344" i="6"/>
  <c r="H343" i="6"/>
  <c r="H342" i="6"/>
  <c r="H341" i="6"/>
  <c r="H340" i="6"/>
  <c r="H339" i="6"/>
  <c r="H338" i="6"/>
  <c r="H337" i="6"/>
  <c r="H336" i="6"/>
  <c r="H335" i="6"/>
  <c r="H334" i="6"/>
  <c r="H333" i="6"/>
  <c r="H332" i="6"/>
  <c r="H331" i="6"/>
  <c r="H330" i="6"/>
  <c r="H329" i="6"/>
  <c r="H328" i="6"/>
  <c r="H327" i="6"/>
  <c r="H326" i="6"/>
  <c r="H325" i="6"/>
  <c r="H324" i="6"/>
  <c r="H323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8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8" i="6"/>
  <c r="H7" i="6"/>
  <c r="H6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F12" i="8"/>
  <c r="G12" i="8"/>
  <c r="E5" i="8"/>
  <c r="E6" i="8"/>
  <c r="E7" i="8"/>
  <c r="E8" i="8"/>
  <c r="E16" i="8"/>
  <c r="E17" i="8"/>
  <c r="E18" i="8"/>
  <c r="E19" i="8"/>
  <c r="E20" i="8"/>
  <c r="E21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D16" i="8"/>
  <c r="D17" i="8"/>
  <c r="D18" i="8"/>
  <c r="D19" i="8"/>
  <c r="D20" i="8"/>
  <c r="D21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J105" i="8"/>
  <c r="D8" i="8"/>
  <c r="F8" i="8"/>
  <c r="G8" i="8"/>
  <c r="D7" i="8"/>
  <c r="D6" i="8"/>
  <c r="D5" i="8"/>
  <c r="F5" i="8"/>
  <c r="G5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6" i="8"/>
  <c r="J7" i="8"/>
  <c r="J8" i="8"/>
  <c r="J9" i="8"/>
  <c r="J10" i="8"/>
  <c r="J11" i="8"/>
  <c r="J5" i="8"/>
  <c r="F7" i="8"/>
  <c r="G7" i="8"/>
  <c r="F10" i="8"/>
  <c r="G10" i="8"/>
  <c r="F6" i="8"/>
  <c r="G6" i="8"/>
</calcChain>
</file>

<file path=xl/sharedStrings.xml><?xml version="1.0" encoding="utf-8"?>
<sst xmlns="http://schemas.openxmlformats.org/spreadsheetml/2006/main" count="3569" uniqueCount="1956">
  <si>
    <t>BREEAM DE/AT/CH Bestand V6
Gebäudemanagement (Teil 2): Abfalldatenerhebungstool</t>
  </si>
  <si>
    <t>Gebäudename</t>
  </si>
  <si>
    <t>Projektnummer (BDE/AT/CHXXXXXBE)</t>
  </si>
  <si>
    <t>Jährlicher Berichtszeitraum: Startdatum</t>
  </si>
  <si>
    <t>Jährlicher Berichtszeitraum: Enddatum</t>
  </si>
  <si>
    <t>Maßeinheit</t>
  </si>
  <si>
    <t>Abfall-Klassifizierungssystem</t>
  </si>
  <si>
    <t>BREEAM DE/AT/CH Bestand V6
Gebäudemanagement (Teil 2): Abfalldatenerhebungstool Rsc 06</t>
  </si>
  <si>
    <t>Abfallbeschreibung (optional)</t>
  </si>
  <si>
    <t>Abfallcode</t>
  </si>
  <si>
    <t>ELoW code check</t>
  </si>
  <si>
    <t>Other code check</t>
  </si>
  <si>
    <t>Codeprüfung</t>
  </si>
  <si>
    <t>Codebeschreibung</t>
  </si>
  <si>
    <t>Gefährlich</t>
  </si>
  <si>
    <t>Menge</t>
  </si>
  <si>
    <t>Einheit</t>
  </si>
  <si>
    <t>Quelle</t>
  </si>
  <si>
    <t>Quellenaktivität</t>
  </si>
  <si>
    <t>Entsorgungsweg</t>
  </si>
  <si>
    <t>Gesamt</t>
  </si>
  <si>
    <t>Code</t>
  </si>
  <si>
    <t>Hazardous?</t>
  </si>
  <si>
    <t>Imported code</t>
  </si>
  <si>
    <t>Teil I</t>
  </si>
  <si>
    <t>Teil II</t>
  </si>
  <si>
    <t>Teil III</t>
  </si>
  <si>
    <t>Vollständige Beschreibung</t>
  </si>
  <si>
    <t>01 01 01</t>
  </si>
  <si>
    <t>01 ABFÄLLE, DIE BEIM AUFSUCHEN, AUSBEUTEN UND GEWINNEN SOWIE BEI DER PHYSIKALISCHEN UND CHEMISCHEN BEHANDLUNG VON BODENSCHÄTZEN ENTSTEHEN</t>
  </si>
  <si>
    <t xml:space="preserve">01 01 Abfälle aus dem Abbau von Bodenschätzen </t>
  </si>
  <si>
    <t xml:space="preserve">01 01 01 Abfälle aus dem Abbau von metallhaltigen Bodenschätzen </t>
  </si>
  <si>
    <t>01 01 02</t>
  </si>
  <si>
    <t>1 ABFÄLLE, DIE BEIM AUFSUCHEN, AUSBEUTEN UND GEWINNEN SOWIE BEI DER PHYSIKALISCHEN UND CHEMISCHEN BEHANDLUNG VON BODENSCHÄTZEN ENTSTEHEN</t>
  </si>
  <si>
    <t>01 01 02 Abfälle aus dem Abbau von nichtmetallhaltigen Bodenschätzen</t>
  </si>
  <si>
    <t>01 03 04*</t>
  </si>
  <si>
    <t xml:space="preserve">01 03 Abfälle aus der physikalischen und chemischen Verarbeitung von metallhaltigen Bodenschätzen </t>
  </si>
  <si>
    <t xml:space="preserve">01 03 04* Säure bildende Aufbereitungsrückstände aus der Verarbeitung von sulfidischem Erz </t>
  </si>
  <si>
    <t>01 03 05*</t>
  </si>
  <si>
    <t>01 03 05* andere Aufbereitungsrückstände, die gefährliche Stoffe enthalten</t>
  </si>
  <si>
    <t>01 03 06</t>
  </si>
  <si>
    <t>01 03 06 Aufbereitungsrückstände mit Ausnahme derjenigen, die unter 01 03 04 und 01 03 05 fallen</t>
  </si>
  <si>
    <t>01 03 07*</t>
  </si>
  <si>
    <t xml:space="preserve">01 03 07* andere, gefährliche Stoffe enthaltende Abfälle aus der physikalischen und chemischen Verarbeitung von
metallhaltigen Bodenschätzen </t>
  </si>
  <si>
    <t>01 03 08</t>
  </si>
  <si>
    <t>01 03 Abfälle aus der physikalischen und chemischen Verarbeitung von metallhaltigen Bodenschätzen</t>
  </si>
  <si>
    <t>01 03 08 staubende und pulvrige Abfälle mit Ausnahme derjenigen, die unter 01 03 07 fallen</t>
  </si>
  <si>
    <t>01 03 09</t>
  </si>
  <si>
    <t xml:space="preserve">01 03 09 Rotschlamm aus der Aluminiumoxidherstellung mit Ausnahme von Abfällen, die unter 01 03 10 fallen </t>
  </si>
  <si>
    <t>01 03 10*</t>
  </si>
  <si>
    <t xml:space="preserve">01 03 10* Rotschlamm aus der Aluminiumoxidherstellung, der gefährliche Stoffe enthält, mit Ausnahme der unter
01 03 07 genannten Abfälle </t>
  </si>
  <si>
    <t>01 03 99</t>
  </si>
  <si>
    <t>1  ABFÄLLE, DIE BEIM AUFSUCHEN, AUSBEUTEN UND GEWINNEN SOWIE BEI DER PHYSIKALISCHEN UND CHEMISCHEN BEHANDLUNG VON BODENSCHÄTZEN ENTSTEHEN</t>
  </si>
  <si>
    <t xml:space="preserve">01 03 99 Abfälle a. n. g. </t>
  </si>
  <si>
    <t>01 04 07*</t>
  </si>
  <si>
    <t xml:space="preserve">01 04 Abfälle aus der physikalischen und chemischen Weiterverarbeitung von nichtmetallhaltigen Bodenschätzen </t>
  </si>
  <si>
    <t xml:space="preserve">01 04 07* gefährliche Stoffe enthaltende Abfälle aus der physikalischen und chemischen Weiterverarbeitung von
nichtmetallhaltigen Bodenschätzen </t>
  </si>
  <si>
    <t>01 04 08</t>
  </si>
  <si>
    <t xml:space="preserve">01 04 08 Abfälle von Kies- und Gesteinsbruch mit Ausnahme derjenigen, die unter 01 04 07 fallen </t>
  </si>
  <si>
    <t>01 04 09</t>
  </si>
  <si>
    <t xml:space="preserve">01 04 09 Abfälle von Sand und Ton </t>
  </si>
  <si>
    <t>01 04 10</t>
  </si>
  <si>
    <t>01 04 Abfälle aus der physikalischen und chemischen Weiterverarbeitung von nichtmetallhaltigen Bodenschätzen</t>
  </si>
  <si>
    <t>01 04 10 staubende und pulvrige Abfälle mit Ausnahme derjenigen, die unter 01 04 07 fallen</t>
  </si>
  <si>
    <t>01 04 11</t>
  </si>
  <si>
    <t xml:space="preserve">01 04 11 Abfälle aus der Verarbeitung von Kali- und Steinsalz mit Ausnahme derjenigen, die unter 01 04 07 fallen </t>
  </si>
  <si>
    <t>01 04 12</t>
  </si>
  <si>
    <t xml:space="preserve">01 04 12 Aufbereitungsrückstände und andere Abfälle aus der Wäsche und Reinigung von Bodenschätzen mit Ausnahme derjenigen, die unter 01 04 07 und 01 04 11 fallen </t>
  </si>
  <si>
    <t>01 04 13</t>
  </si>
  <si>
    <t xml:space="preserve">01 04 13 Abfälle aus Steinmetz- und -sägearbeiten mit Ausnahme derjenigen, die unter 01 04 07 fallen </t>
  </si>
  <si>
    <t>01 04 99</t>
  </si>
  <si>
    <t>01 04 99 Abfälle a. n. g.</t>
  </si>
  <si>
    <t>01 05 04</t>
  </si>
  <si>
    <t>01 05 Bohrschlämme und andere Bohrabfälle</t>
  </si>
  <si>
    <t>01 05 04 Schlämme und Abfälle aus Süßwasserbohrungen</t>
  </si>
  <si>
    <t>01 05 05*</t>
  </si>
  <si>
    <t>01 05 05* ölhaltige Bohrschlämme und -abfälle</t>
  </si>
  <si>
    <t>01 05 06*</t>
  </si>
  <si>
    <t xml:space="preserve">01 05 06* Bohrschlämme und andere Bohrabfälle, die gefährliche Stoffe enthalten </t>
  </si>
  <si>
    <t>01 05 07</t>
  </si>
  <si>
    <t xml:space="preserve">01 05 07 barythaltige Bohrschlämme und -abfälle mit Ausnahme derjenigen, die unter 01 05 05 und 01 05 06 fallen </t>
  </si>
  <si>
    <t>01 05 08</t>
  </si>
  <si>
    <t>01 05 08 chloridhaltige Bohrschlämme und -abfälle mit Ausnahme derjenigen, die unter 01 05 05 und 01 05 06
fallen</t>
  </si>
  <si>
    <t>01 05 99</t>
  </si>
  <si>
    <t xml:space="preserve">01 05 99 Abfälle a. n. g. </t>
  </si>
  <si>
    <t>02 01 01</t>
  </si>
  <si>
    <t xml:space="preserve">02 ABFÄLLE AUS LANDWIRTSCHAFT, GARTENBAU, TEICHWIRTSCHAFT, FORSTWIRTSCHAFT, JAGD UND FISCHEREI
SOWIE DER HERSTELLUNG UND VERARBEITUNG VON NAHRUNGSMITTELN </t>
  </si>
  <si>
    <t xml:space="preserve">02 01 Abfälle aus Landwirtschaft, Gartenbau, Teichwirtschaft, Forstwirtschaft, Jagd und Fischerei </t>
  </si>
  <si>
    <t xml:space="preserve">02 01 01 Schlämme von Wasch- und Reinigungsvorgängen </t>
  </si>
  <si>
    <t>02 01 02</t>
  </si>
  <si>
    <t xml:space="preserve">02 01 02 Abfälle aus tierischem Gewebe </t>
  </si>
  <si>
    <t>02 01 03</t>
  </si>
  <si>
    <t xml:space="preserve">2 ABFÄLLE AUS LANDWIRTSCHAFT, GARTENBAU, TEICHWIRTSCHAFT, FORSTWIRTSCHAFT, JAGD UND FISCHEREI
SOWIE DER HERSTELLUNG UND VERARBEITUNG VON NAHRUNGSMITTELN </t>
  </si>
  <si>
    <t xml:space="preserve">02 01 03 Abfälle aus pflanzlichem Gewebe </t>
  </si>
  <si>
    <t>02 01 04</t>
  </si>
  <si>
    <t xml:space="preserve">02 01 04 Kunststoffabfälle (ohne Verpackungen) </t>
  </si>
  <si>
    <t>02 01 06</t>
  </si>
  <si>
    <t xml:space="preserve">02 01 06 tierische Ausscheidungen, Gülle/Jauche und Stallmist (einschließlich verdorbenes Stroh), Abwässer,
getrennt gesammelt und extern behandelt </t>
  </si>
  <si>
    <t>02 01 07</t>
  </si>
  <si>
    <t xml:space="preserve">02 01 07 Abfälle aus der Forstwirtschaft </t>
  </si>
  <si>
    <t>02 01 08*</t>
  </si>
  <si>
    <t xml:space="preserve">02 01 08* Abfälle von Chemikalien für die Landwirtschaft, die gefährliche Stoffe enthalten </t>
  </si>
  <si>
    <t>02 01 09</t>
  </si>
  <si>
    <t xml:space="preserve">02 01 09 Abfälle von Chemikalien für die Landwirtschaft mit Ausnahme derjenigen, die unter 02 01 08 fallen </t>
  </si>
  <si>
    <t>02 01 10</t>
  </si>
  <si>
    <t xml:space="preserve">02 01 10 Metallabfälle </t>
  </si>
  <si>
    <t>02 01 99</t>
  </si>
  <si>
    <t xml:space="preserve">02 01 99 Abfälle a. n. g. </t>
  </si>
  <si>
    <t>02 02 01</t>
  </si>
  <si>
    <t xml:space="preserve">02 02 Abfälle aus der Zubereitung und Verarbeitung von Fleisch, Fisch und anderen Nahrungsmitteln tierischen
Ursprungs </t>
  </si>
  <si>
    <t xml:space="preserve">02 02 01 Schlämme von Wasch- und Reinigungsvorgängen </t>
  </si>
  <si>
    <t>02 02 02</t>
  </si>
  <si>
    <t xml:space="preserve">02 02 02 Abfälle aus tierischem Gewebe </t>
  </si>
  <si>
    <t>02 02 03</t>
  </si>
  <si>
    <t xml:space="preserve">02 02 03 für Verzehr oder Verarbeitung ungeeignete Stoffe </t>
  </si>
  <si>
    <t>02 02 04</t>
  </si>
  <si>
    <t>02 02 04 Schlämme aus der betriebseigenen Abwasserbehandlung</t>
  </si>
  <si>
    <t>02 02 99</t>
  </si>
  <si>
    <t xml:space="preserve">02 02 99 Abfälle a. n. g. </t>
  </si>
  <si>
    <t>02 03 01</t>
  </si>
  <si>
    <t xml:space="preserve">02 03 Abfälle aus der Zubereitung und Verarbeitung von Obst, Gemüse, Getreide, Speiseölen, Kakao, Kaffee, Tee
und Tabak, aus der Konservenherstellung, der Herstellung von Hefe- und Hefeextrakt sowie der Zubereitung
und Fermentierung von Melasse </t>
  </si>
  <si>
    <t xml:space="preserve">02 03 01 Schlämme aus Wasch-, Reinigungs-, Schäl-, Zentrifugier- und Abtrennprozessen </t>
  </si>
  <si>
    <t>02 03 02</t>
  </si>
  <si>
    <t xml:space="preserve">02 03 02 Abfälle von Konservierungsstoffen </t>
  </si>
  <si>
    <t>02 03 03</t>
  </si>
  <si>
    <t>02 03 03 Abfälle aus der Extraktion mit Lösemitteln</t>
  </si>
  <si>
    <t>02 03 04</t>
  </si>
  <si>
    <t xml:space="preserve">02 03 04 für Verzehr oder Verarbeitung ungeeignete Stoffe </t>
  </si>
  <si>
    <t>02 03 05</t>
  </si>
  <si>
    <t xml:space="preserve">02 03 05 Schlämme aus der betriebseigenen Abwasserbehandlung </t>
  </si>
  <si>
    <t>02 03 99</t>
  </si>
  <si>
    <t xml:space="preserve">02 03 99 Abfälle a. n. g. </t>
  </si>
  <si>
    <t>02 04 01</t>
  </si>
  <si>
    <t>02 04 Abfälle aus der Zuckerherstellung</t>
  </si>
  <si>
    <t xml:space="preserve">02 04 01 Rübenerde </t>
  </si>
  <si>
    <t>02 04 02</t>
  </si>
  <si>
    <t xml:space="preserve">02 04 02 nicht spezifikationsgerechter Calciumcarbonatschlamm </t>
  </si>
  <si>
    <t>02 04 03</t>
  </si>
  <si>
    <t xml:space="preserve">02 04 03 Schlämme aus der betriebseigenen Abwasserbehandlung </t>
  </si>
  <si>
    <t>02 04 99</t>
  </si>
  <si>
    <t>02 04 99 Abfälle a. n. g.</t>
  </si>
  <si>
    <t>02 05 01</t>
  </si>
  <si>
    <t>02 05 Abfälle aus der Milchverarbeitung</t>
  </si>
  <si>
    <t xml:space="preserve">02 05 01 für Verzehr oder Verarbeitung ungeeignete Stoffe </t>
  </si>
  <si>
    <t>02 05 02</t>
  </si>
  <si>
    <t>02 05 02 Schlämme aus der betriebseigenen Abwasserbehandlung</t>
  </si>
  <si>
    <t>02 05 99</t>
  </si>
  <si>
    <t xml:space="preserve">02 05 99 Abfälle a. n. g. </t>
  </si>
  <si>
    <t>02 06 01</t>
  </si>
  <si>
    <t xml:space="preserve">02 06 Abfälle aus der Herstellung von Back- und Süßwaren </t>
  </si>
  <si>
    <t>02 06 01 für Verzehr oder Verarbeitung ungeeignete Stoffe</t>
  </si>
  <si>
    <t>02 06 02</t>
  </si>
  <si>
    <t xml:space="preserve">02 06 02 Abfälle von Konservierungsstoffen </t>
  </si>
  <si>
    <t>02 06 03</t>
  </si>
  <si>
    <t xml:space="preserve">02 06 03 Schlämme aus der betriebseigenen Abwasserbehandlung </t>
  </si>
  <si>
    <t>02 06 99</t>
  </si>
  <si>
    <t xml:space="preserve">02 06 99 Abfälle a. n. g. </t>
  </si>
  <si>
    <t>02 07 01</t>
  </si>
  <si>
    <t xml:space="preserve">02 07 Abfälle aus der Herstellung von alkoholischen und alkoholfreien Getränken (ohne Kaffee, Tee und Kakao) </t>
  </si>
  <si>
    <t>02 07 01 Abfälle aus der Wäsche, Reinigung und mechanischen Zerkleinerung des Rohmaterials</t>
  </si>
  <si>
    <t>02 07 02</t>
  </si>
  <si>
    <t xml:space="preserve">02 07 02 Abfälle aus der Alkoholdestillation </t>
  </si>
  <si>
    <t>02 07 03</t>
  </si>
  <si>
    <t>02 07 03 Abfälle aus der chemischen Behandlung</t>
  </si>
  <si>
    <t>02 07 04</t>
  </si>
  <si>
    <t>02 07 04 für Verzehr oder Verarbeitung ungeeignete Stoffe</t>
  </si>
  <si>
    <t>02 07 05</t>
  </si>
  <si>
    <t>02 07 05 Schlämme aus der betriebseigenen Abwasserbehandlung</t>
  </si>
  <si>
    <t>02 07 99</t>
  </si>
  <si>
    <t xml:space="preserve">02 07 99 Abfälle a. n. g. </t>
  </si>
  <si>
    <t>03 01 01</t>
  </si>
  <si>
    <t xml:space="preserve">03 ABFÄLLE AUS DER HOLZBEARBEITUNG UND DER HERSTELLUNG VON PLATTEN, MÖBELN, ZELLSTOFFEN,
PAPIER UND PAPPE </t>
  </si>
  <si>
    <t xml:space="preserve">03 01 Abfälle aus der Holzbearbeitung und der Herstellung von Platten und Möbeln </t>
  </si>
  <si>
    <t xml:space="preserve">03 01 01 Rinden und Korkabfälle </t>
  </si>
  <si>
    <t>03 01 04*</t>
  </si>
  <si>
    <t xml:space="preserve">03 01 04* Sägemehl, Späne, Abschnitte, Holz, Spanplatten und Furniere, die gefährliche Stoffe enthalten </t>
  </si>
  <si>
    <t>03 01 05</t>
  </si>
  <si>
    <t>03 01 05 Sägemehl, Späne, Abschnitte, Holz, Spanplatten und Furniere mit Ausnahme derjenigen, die unter
03 01 04 fallen</t>
  </si>
  <si>
    <t>03 01 99</t>
  </si>
  <si>
    <t xml:space="preserve">03 01 99 Abfälle a. n. g. </t>
  </si>
  <si>
    <t>03 02 01*</t>
  </si>
  <si>
    <t>03 02 Abfälle aus der Holzkonservierung</t>
  </si>
  <si>
    <t xml:space="preserve">03 02 01* halogenfreie organische Holzschutzmittel </t>
  </si>
  <si>
    <t>03 02 02*</t>
  </si>
  <si>
    <t xml:space="preserve">03 02 02* chlororganische Holzschutzmittel </t>
  </si>
  <si>
    <t>03 02 03*</t>
  </si>
  <si>
    <t>03 02 03* metallorganische Holzschutzmittel</t>
  </si>
  <si>
    <t>03 02 04*</t>
  </si>
  <si>
    <t xml:space="preserve">03 02 04* anorganische Holzschutzmittel </t>
  </si>
  <si>
    <t>03 02 05*</t>
  </si>
  <si>
    <t xml:space="preserve">03 02 05* andere Holzschutzmittel, die gefährliche Stoffe enthalten </t>
  </si>
  <si>
    <t>03 02 99</t>
  </si>
  <si>
    <t>03 02 99 Holzschutzmittel a. n. g</t>
  </si>
  <si>
    <t>03 03 01</t>
  </si>
  <si>
    <t xml:space="preserve">03 03 Abfälle aus der Herstellung und Verarbeitung von Zellstoff, Papier, Karton und Pappe </t>
  </si>
  <si>
    <t>03 03 01 Rinden- und Holzabfälle</t>
  </si>
  <si>
    <t>03 03 02</t>
  </si>
  <si>
    <t xml:space="preserve">03 03 02 Sulfitschlämme (aus der Rückgewinnung von Kochlaugen) </t>
  </si>
  <si>
    <t>03 03 05</t>
  </si>
  <si>
    <t>03 03 05 De-inking-Schlämme aus dem Papierrecycling</t>
  </si>
  <si>
    <t>03 03 07</t>
  </si>
  <si>
    <t xml:space="preserve">03 03 07 mechanisch abgetrennte Abfälle aus der Auflösung von Papier- und Pappabfällen </t>
  </si>
  <si>
    <t>03 03 08</t>
  </si>
  <si>
    <t xml:space="preserve">03 03 08 Abfälle aus dem Sortieren von Papier und Pappe für das Recycling </t>
  </si>
  <si>
    <t>03 03 09</t>
  </si>
  <si>
    <t xml:space="preserve">03 03 09 Kalkschlammabfälle </t>
  </si>
  <si>
    <t>03 03 10</t>
  </si>
  <si>
    <t xml:space="preserve">03 03 10  Faserabfälle, Faser-, Füller- und Überzugsschlämme aus der mechanischen Abtrennung </t>
  </si>
  <si>
    <t>03 03 11</t>
  </si>
  <si>
    <t xml:space="preserve">03 03 11 Schlämme aus der betriebseigenen Abwasserbehandlung mit Ausnahme derjenigen, die unter 03 03 10
fallen </t>
  </si>
  <si>
    <t>03 03 99</t>
  </si>
  <si>
    <t xml:space="preserve">03 03 99 Abfälle a. n. g. </t>
  </si>
  <si>
    <t>04 01 01</t>
  </si>
  <si>
    <t>04 ABFÄLLE AUS DER LEDER-, PELZ- UND TEXTILINDUSTRIE</t>
  </si>
  <si>
    <t xml:space="preserve">04 01 Abfälle aus der Leder- und Pelzindustrie </t>
  </si>
  <si>
    <t xml:space="preserve">04 01 01 Fleischabschabungen und Häuteabfälle </t>
  </si>
  <si>
    <t>04 01 02</t>
  </si>
  <si>
    <t xml:space="preserve">04 01 02 geäschertes Leimleder </t>
  </si>
  <si>
    <t>04 01 03*</t>
  </si>
  <si>
    <t>4 ABFÄLLE AUS DER LEDER-, PELZ- UND TEXTILINDUSTRIE</t>
  </si>
  <si>
    <t xml:space="preserve">04 01 03* Entfettungsabfälle, lösemittelhaltig, ohne flüssige Phase </t>
  </si>
  <si>
    <t>04 01 04</t>
  </si>
  <si>
    <t xml:space="preserve">04 01 04 chromhaltige Gerbereibrühe </t>
  </si>
  <si>
    <t>04 01 05</t>
  </si>
  <si>
    <t>04 01 05 chromfreie Gerbereibrühe</t>
  </si>
  <si>
    <t>04 01 06</t>
  </si>
  <si>
    <t>04 01 06 chromhaltige Schlämme, insbesondere aus der betriebseigenen Abwasserbehandlung</t>
  </si>
  <si>
    <t>04 01 07</t>
  </si>
  <si>
    <t>04 01 07 chromfreie Schlämme, insbesondere aus der betriebseigenen Abwasserbehandlung</t>
  </si>
  <si>
    <t>04 01 08</t>
  </si>
  <si>
    <t xml:space="preserve">04 01 08 chromhaltige Abfälle aus gegerbtem Leder (Abschnitte, Schleifstaub, Falzspäne) </t>
  </si>
  <si>
    <t>04 01 09</t>
  </si>
  <si>
    <t xml:space="preserve">04 01 09 Abfälle aus der Zurichtung und dem Finish </t>
  </si>
  <si>
    <t>04 01 99</t>
  </si>
  <si>
    <t xml:space="preserve">04 01 99 Abfälle a. n. g. </t>
  </si>
  <si>
    <t>04 02 09</t>
  </si>
  <si>
    <t xml:space="preserve">04 02 Abfälle aus der Textilindustrie </t>
  </si>
  <si>
    <t xml:space="preserve">04 02 09 Abfälle aus Verbundmaterialien (imprägnierte Textilien, Elastomer, Plastomer) </t>
  </si>
  <si>
    <t>04 02 10</t>
  </si>
  <si>
    <t xml:space="preserve">04 02 10 organische Stoffe aus Naturstoffen (z. B. Fette, Wachse) </t>
  </si>
  <si>
    <t>04 02 14*</t>
  </si>
  <si>
    <t>04 02 14* Abfälle aus dem Finish, die organische Lösungsmittel enthalten</t>
  </si>
  <si>
    <t>04 02 15</t>
  </si>
  <si>
    <t>04 02 15 Abfälle aus dem Finish mit Ausnahme derjenigen, die unter 04 02 14 fallen</t>
  </si>
  <si>
    <t>04 02 16*</t>
  </si>
  <si>
    <t xml:space="preserve">04 02 16* Farbstoffe und Pigmente, die gefährliche Stoffe enthalten </t>
  </si>
  <si>
    <t>04 02 17</t>
  </si>
  <si>
    <t>04 02 17 Farbstoffe und Pigmente mit Ausnahme derjenigen, die unter 04 02 16 fallen</t>
  </si>
  <si>
    <t>04 02 19*</t>
  </si>
  <si>
    <t>04 02 19* Schlämme aus der betriebseigenen Abwasserbehandlung, die gefährliche Stoffe enthalten</t>
  </si>
  <si>
    <t>04 02 20</t>
  </si>
  <si>
    <t xml:space="preserve">04 02 20 Schlämme aus der betriebseigenen Abwasserbehandlung mit Ausnahme derjenigen, die unter 04 02 19
fallen </t>
  </si>
  <si>
    <t>04 02 21</t>
  </si>
  <si>
    <t xml:space="preserve">04 02 21 Abfälle aus unbehandelten Textilfasern </t>
  </si>
  <si>
    <t>04 02 22</t>
  </si>
  <si>
    <t xml:space="preserve">04 02 22 Abfälle aus verarbeiteten Textilfasern </t>
  </si>
  <si>
    <t>04 02 99</t>
  </si>
  <si>
    <t xml:space="preserve">04 02 99 Abfälle a. n. g. </t>
  </si>
  <si>
    <t>05 01 02*</t>
  </si>
  <si>
    <t>05 ABFÄLLE AUS DER ERDÖLRAFFINATION, ERDGASREINIGUNG UND KOHLEPYROLYSE</t>
  </si>
  <si>
    <t xml:space="preserve">05 01 Abfälle aus der Erdölraffination </t>
  </si>
  <si>
    <t xml:space="preserve">05 01 02* Entsalzungsschlämme </t>
  </si>
  <si>
    <t>05 01 03*</t>
  </si>
  <si>
    <t xml:space="preserve">05 01 03* Bodenschlämme aus Tanks </t>
  </si>
  <si>
    <t>05 01 04*</t>
  </si>
  <si>
    <t>05 01 04* saure Alkylschlämme</t>
  </si>
  <si>
    <t>05 01 05*</t>
  </si>
  <si>
    <t xml:space="preserve">05 01 05* verschüttetes Öl </t>
  </si>
  <si>
    <t>05 01 06*</t>
  </si>
  <si>
    <t xml:space="preserve">05 01 06* ölhaltige Schlämme aus Betriebsvorgängen und Instandhaltung </t>
  </si>
  <si>
    <t>05 01 07*</t>
  </si>
  <si>
    <t xml:space="preserve">05 01 07* Säureteere </t>
  </si>
  <si>
    <t>05 01 08*</t>
  </si>
  <si>
    <t xml:space="preserve">05 01 08* andere Teere </t>
  </si>
  <si>
    <t>05 01 09*</t>
  </si>
  <si>
    <t>6 ABFÄLLE AUS DER ERDÖLRAFFINATION, ERDGASREINIGUNG UND KOHLEPYROLYSE</t>
  </si>
  <si>
    <t>05 01 09* Schlämme aus der betriebseigenen Abwasserbehandlung, die gefährliche Stoffe enthalten</t>
  </si>
  <si>
    <t>05 01 10</t>
  </si>
  <si>
    <t>7 ABFÄLLE AUS DER ERDÖLRAFFINATION, ERDGASREINIGUNG UND KOHLEPYROLYSE</t>
  </si>
  <si>
    <t xml:space="preserve">05 01 10 Schlämme aus der betriebseigenen Abwasserbehandlung mit Ausnahme derjenigen, die unter 05 01 09
fallen </t>
  </si>
  <si>
    <t>05 01 11*</t>
  </si>
  <si>
    <t>8 ABFÄLLE AUS DER ERDÖLRAFFINATION, ERDGASREINIGUNG UND KOHLEPYROLYSE</t>
  </si>
  <si>
    <t xml:space="preserve">05 01 11* Abfälle aus der Brennstoffreinigung mit Basen </t>
  </si>
  <si>
    <t>05 01 12*</t>
  </si>
  <si>
    <t>9 ABFÄLLE AUS DER ERDÖLRAFFINATION, ERDGASREINIGUNG UND KOHLEPYROLYSE</t>
  </si>
  <si>
    <t>05 01 12* säurehaltige Öle</t>
  </si>
  <si>
    <t>05 01 13</t>
  </si>
  <si>
    <t>10 ABFÄLLE AUS DER ERDÖLRAFFINATION, ERDGASREINIGUNG UND KOHLEPYROLYSE</t>
  </si>
  <si>
    <t xml:space="preserve">05 01 13 Schlämme aus der Kesselspeisewasseraufbereitung </t>
  </si>
  <si>
    <t>05 01 14</t>
  </si>
  <si>
    <t>11 ABFÄLLE AUS DER ERDÖLRAFFINATION, ERDGASREINIGUNG UND KOHLEPYROLYSE</t>
  </si>
  <si>
    <t xml:space="preserve">05 01 14 Abfälle aus Kühlkolonnen </t>
  </si>
  <si>
    <t>05 01 15*</t>
  </si>
  <si>
    <t xml:space="preserve">05 01 15* gebrauchte Filtertone </t>
  </si>
  <si>
    <t>05 01 16</t>
  </si>
  <si>
    <t xml:space="preserve">05 01 16 schwefelhaltige Abfälle aus der Ölentschwefelung </t>
  </si>
  <si>
    <t>05 01 17</t>
  </si>
  <si>
    <t xml:space="preserve">05 01 17 Bitumen </t>
  </si>
  <si>
    <t>05 01 99</t>
  </si>
  <si>
    <t>05 01 99 Abfälle a. n. g</t>
  </si>
  <si>
    <t>05 06 01*</t>
  </si>
  <si>
    <t xml:space="preserve">05 06 Abfälle aus der Kohlepyrolyse </t>
  </si>
  <si>
    <t>05 06 01* Säureteere</t>
  </si>
  <si>
    <t>05 06 03*</t>
  </si>
  <si>
    <t xml:space="preserve">05 06 03* andere Teere </t>
  </si>
  <si>
    <t>05 06 04</t>
  </si>
  <si>
    <t xml:space="preserve">05 06 04 Abfälle aus Kühlkolonnen </t>
  </si>
  <si>
    <t>05 06 99</t>
  </si>
  <si>
    <t>05 06 99 Abfälle a. n. g.</t>
  </si>
  <si>
    <t>05 07 01*</t>
  </si>
  <si>
    <t>05 07 Abfälle aus Erdgasreinigung und -transport</t>
  </si>
  <si>
    <t xml:space="preserve">05 07 01* quecksilberhaltige Abfälle </t>
  </si>
  <si>
    <t>05 07 02</t>
  </si>
  <si>
    <t xml:space="preserve">05 07 02 schwefelhaltige Abfälle </t>
  </si>
  <si>
    <t>05 07 99</t>
  </si>
  <si>
    <t>05 07 99 Abfälle a. n. g.</t>
  </si>
  <si>
    <t>06 01 01*</t>
  </si>
  <si>
    <t>06 ABFÄLLE AUS ANORGANISCH-CHEMISCHEN PROZESSEN</t>
  </si>
  <si>
    <t xml:space="preserve">06 01 Abfälle aus Herstellung, Zubereitung, Vertrieb und Anwendung (HZVA) von Säuren </t>
  </si>
  <si>
    <t>06 01 01* Schwefelsäure und schweflige Säure</t>
  </si>
  <si>
    <t>06 01 02*</t>
  </si>
  <si>
    <t>06 01 02* Salzsäure</t>
  </si>
  <si>
    <t>06 01 03*</t>
  </si>
  <si>
    <t>6 ABFÄLLE AUS ANORGANISCH-CHEMISCHEN PROZESSEN</t>
  </si>
  <si>
    <t xml:space="preserve">06 01 03* Flusssäure </t>
  </si>
  <si>
    <t>06 01 04*</t>
  </si>
  <si>
    <t xml:space="preserve">06 01 04* Phosphorsäure und phosphorige Säure </t>
  </si>
  <si>
    <t>06 01 05*</t>
  </si>
  <si>
    <t xml:space="preserve">06 01 05* Salpetersäure und salpetrige Säure </t>
  </si>
  <si>
    <t>06 01 06*</t>
  </si>
  <si>
    <t>06 01 06* andere Säuren</t>
  </si>
  <si>
    <t>06 01 99</t>
  </si>
  <si>
    <t>06 01 99 Abfälle a. n. g.</t>
  </si>
  <si>
    <t>06 02 01*</t>
  </si>
  <si>
    <t xml:space="preserve">06 02 Abfälle aus HZVA von Basen </t>
  </si>
  <si>
    <t xml:space="preserve">06 02 01* Calciumhydroxid </t>
  </si>
  <si>
    <t>06 02 03*</t>
  </si>
  <si>
    <t xml:space="preserve">06 02 03* Ammoniumhydroxid </t>
  </si>
  <si>
    <t>06 02 04*</t>
  </si>
  <si>
    <t>06 02 04* Natrium- und Kaliumhydroxid</t>
  </si>
  <si>
    <t>06 02 05*</t>
  </si>
  <si>
    <t xml:space="preserve">06 02 05* andere Basen </t>
  </si>
  <si>
    <t>06 02 99</t>
  </si>
  <si>
    <t xml:space="preserve">06 02 99 Abfälle a. n. g. </t>
  </si>
  <si>
    <t>06 03 11*</t>
  </si>
  <si>
    <t xml:space="preserve">06 03 Abfälle aus HZVA von Salzen, Salzlösungen und Metalloxiden </t>
  </si>
  <si>
    <t xml:space="preserve">06 03 11* feste Salze und Lösungen, die Cyanid enthalten </t>
  </si>
  <si>
    <t>06 03 13*</t>
  </si>
  <si>
    <t xml:space="preserve">06 03 13* feste Salze und Lösungen, die Schwermetalle enthalten </t>
  </si>
  <si>
    <t>06 03 14</t>
  </si>
  <si>
    <t xml:space="preserve">06 03 14 feste Salze und Lösungen mit Ausnahme derjenigen, die unter 06 03 11 und 06 03 13 fallen </t>
  </si>
  <si>
    <t>06 03 15*</t>
  </si>
  <si>
    <t xml:space="preserve">06 03 15*  Metalloxide, die Schwermetalle enthalten </t>
  </si>
  <si>
    <t>06 03 16</t>
  </si>
  <si>
    <t>06 03 16 Metalloxide mit Ausnahme derjenigen, die unter 06 03 15 fallen</t>
  </si>
  <si>
    <t>06 03 99</t>
  </si>
  <si>
    <t xml:space="preserve">06 03 99 Abfälle a. n. g. </t>
  </si>
  <si>
    <t>06 04 03*</t>
  </si>
  <si>
    <t xml:space="preserve">06 04 Metallhaltige Abfälle mit Ausnahme derjenigen, die unter 06 03 fallen </t>
  </si>
  <si>
    <t xml:space="preserve">06 04 03*  arsenhaltige Abfälle </t>
  </si>
  <si>
    <t>06 04 04*</t>
  </si>
  <si>
    <t xml:space="preserve">06 04 04* quecksilberhaltige Abfälle </t>
  </si>
  <si>
    <t>06 04 05*</t>
  </si>
  <si>
    <t>06 04 05* Abfälle, die andere Schwermetalle enthalten</t>
  </si>
  <si>
    <t>06 04 99</t>
  </si>
  <si>
    <t>06 04 99 Abfälle a. n. g</t>
  </si>
  <si>
    <t>06 05 02*</t>
  </si>
  <si>
    <t xml:space="preserve">06 05 Schlämme aus der betriebseigenen Abwasserbehandlung </t>
  </si>
  <si>
    <t xml:space="preserve">06 05 02* Schlämme aus der betriebseigenen Abwasserbehandlung, die gefährliche Stoffe enthalten </t>
  </si>
  <si>
    <t>06 05 03</t>
  </si>
  <si>
    <t xml:space="preserve">06 05 03 Schlämme aus der betriebseigenen Abwasserbehandlung mit Ausnahme derjenigen, die unter 06 05 02
fallen </t>
  </si>
  <si>
    <t>06 06 02*</t>
  </si>
  <si>
    <t xml:space="preserve">06 06 Abfälle aus HZVA von schwefelhaltigen Chemikalien, aus Schwefelchemie und Entschwefelungsprozessen </t>
  </si>
  <si>
    <t xml:space="preserve">06 06 02* Abfälle, die gefährliche Sulfide enthalten </t>
  </si>
  <si>
    <t>06 06 03</t>
  </si>
  <si>
    <t>06 06 03 sulfidhaltige Abfälle mit Ausnahme derjenigen, die unter 06 06 02 fallen</t>
  </si>
  <si>
    <t>06 06 99</t>
  </si>
  <si>
    <t xml:space="preserve">06 06 99 Abfälle a. n. g. </t>
  </si>
  <si>
    <t>06 07 01*</t>
  </si>
  <si>
    <t xml:space="preserve">06 07 Abfälle aus HZVA von Halogenen und aus der Halogenchemie </t>
  </si>
  <si>
    <t xml:space="preserve">06 07 01* asbesthaltige Abfälle aus der Elektrolyse </t>
  </si>
  <si>
    <t>06 07 02*</t>
  </si>
  <si>
    <t>06 07 02* Aktivkohle aus der Chlorherstellung</t>
  </si>
  <si>
    <t>06 07 03*</t>
  </si>
  <si>
    <t xml:space="preserve">06 07 03* quecksilberhaltige Bariumsulfatschlämme </t>
  </si>
  <si>
    <t>06 07 04*</t>
  </si>
  <si>
    <t xml:space="preserve">06 07 04* Lösungen und Säuren, z. B. Kontaktsäure </t>
  </si>
  <si>
    <t>06 07 99</t>
  </si>
  <si>
    <t xml:space="preserve">06 07 99 Abfälle a. n. g. </t>
  </si>
  <si>
    <t>06 08 02*</t>
  </si>
  <si>
    <t>06 08 Abfälle aus HZVA von Silicium und Siliciumverbindungen</t>
  </si>
  <si>
    <t>06 08 02* wAbfälle, die gefährliche Chlorsilane enthalten</t>
  </si>
  <si>
    <t>06 08 99</t>
  </si>
  <si>
    <t xml:space="preserve">06 08 99 Abfälle a. n. g. </t>
  </si>
  <si>
    <t>06 09 02</t>
  </si>
  <si>
    <t>06 09 Abfälle aus HZVA von phosphorhaltigen Chemikalien und aus der Phosphorchemie</t>
  </si>
  <si>
    <t xml:space="preserve">06 09 02 phosphorhaltige Schlacke </t>
  </si>
  <si>
    <t>06 09 03*</t>
  </si>
  <si>
    <t>06 09 03* Reaktionsabfälle auf Calciumbasis, die gefährliche Stoffe enthalten oder durch gefährliche Stoffe verunreinigt sind</t>
  </si>
  <si>
    <t>06 09 04</t>
  </si>
  <si>
    <t xml:space="preserve">06 09 04 Reaktionsabfälle auf Calciumbasis mit Ausnahme derjenigen, die unter 06 09 03 fallen </t>
  </si>
  <si>
    <t>06 09 99</t>
  </si>
  <si>
    <t>06 09 99 Abfälle a. n. g</t>
  </si>
  <si>
    <t>06 10 02*</t>
  </si>
  <si>
    <t>06 10 Abfälle aus HZVA von stickstoffhaltigen Chemikalien, aus der Stickstoffchemie und der Herstellung von Düngemitteln</t>
  </si>
  <si>
    <t xml:space="preserve">06 10 02* Abfälle, die gefährliche Stoffe enthalten </t>
  </si>
  <si>
    <t>06 10 99</t>
  </si>
  <si>
    <t xml:space="preserve">06 10 99 Abfälle a. n. g. </t>
  </si>
  <si>
    <t>06 11 01</t>
  </si>
  <si>
    <t xml:space="preserve">06 11 Abfälle aus der Herstellung von anorganischen Pigmenten und Farbgebern </t>
  </si>
  <si>
    <t xml:space="preserve">06 11 01 Reaktionsabfälle auf Calciumbasis aus der Titandioxidherstellung </t>
  </si>
  <si>
    <t>06 11 99</t>
  </si>
  <si>
    <t xml:space="preserve">06 11 99 Abfälle a. n. g. </t>
  </si>
  <si>
    <t>06 13 01*</t>
  </si>
  <si>
    <t xml:space="preserve">06 13 Abfälle aus anorganisch-chemischen Prozessen a. n. g. </t>
  </si>
  <si>
    <t xml:space="preserve">06 13 01* anorganische Pflanzenschutzmittel, Holzschutzmittel und andere Biozide </t>
  </si>
  <si>
    <t>06 13 02*</t>
  </si>
  <si>
    <t xml:space="preserve">06 13 02* gebrauchte Aktivkohle (außer 06 07 02) </t>
  </si>
  <si>
    <t>06 13 03</t>
  </si>
  <si>
    <t xml:space="preserve">06 13 03 Industrieruß </t>
  </si>
  <si>
    <t>06 13 04*</t>
  </si>
  <si>
    <t xml:space="preserve">06 13 04* Abfälle aus der Asbestverarbeitung </t>
  </si>
  <si>
    <t>06 13 05*</t>
  </si>
  <si>
    <t xml:space="preserve">06 13 05* Ofen- und Kaminruß </t>
  </si>
  <si>
    <t>06 13 99</t>
  </si>
  <si>
    <t xml:space="preserve">06 13 99 Abfälle a. n. g. </t>
  </si>
  <si>
    <t>07 01 01*</t>
  </si>
  <si>
    <t>07 ABFÄLLE AUS ORGANISCH-CHEMISCHEN PROZESSEN</t>
  </si>
  <si>
    <t>07 01 Abfälle aus Herstellung, Zubereitung, Vertrieb und Anwendung (HZVA) organischer Grundchemikalien</t>
  </si>
  <si>
    <t xml:space="preserve">07 01 01* wässrige Waschflüssigkeiten und Mutterlaugen </t>
  </si>
  <si>
    <t>07 01 03*</t>
  </si>
  <si>
    <t>07 01 03* halogenorganische Lösemittel, Waschflüssigkeiten und Mutterlaugen</t>
  </si>
  <si>
    <t>07 01 04*</t>
  </si>
  <si>
    <t>7 ABFÄLLE AUS ORGANISCH-CHEMISCHEN PROZESSEN</t>
  </si>
  <si>
    <t xml:space="preserve">07 01 04* andere organische Lösemittel, Waschflüssigkeiten und Mutterlaugen </t>
  </si>
  <si>
    <t>07 01 07*</t>
  </si>
  <si>
    <t xml:space="preserve">07 01 07* halogenierte Reaktions- und Destillationsrückstände </t>
  </si>
  <si>
    <t>07 01 08*</t>
  </si>
  <si>
    <t xml:space="preserve">07 01 08* andere Reaktions- und Destillationsrückstände </t>
  </si>
  <si>
    <t>07 01 09*</t>
  </si>
  <si>
    <t>07 01 09* halogenierte Filterkuchen, gebrauchte Aufsaugmaterialien</t>
  </si>
  <si>
    <t>07 01 10*</t>
  </si>
  <si>
    <t xml:space="preserve">07 01 10* andere Filterkuchen, gebrauchte Aufsaugmaterialien </t>
  </si>
  <si>
    <t>07 01 11*</t>
  </si>
  <si>
    <t xml:space="preserve">07 01 11* Schlämme aus der betriebseigenen Abwasserbehandlung, die gefährliche Stoffe enthalten </t>
  </si>
  <si>
    <t>07 01 12</t>
  </si>
  <si>
    <t xml:space="preserve">07 01 12 Schlämme aus der betriebseigenen Abwasserbehandlung mit Ausnahme derjenigen, die unter 07 01 11
fallen </t>
  </si>
  <si>
    <t>07 01 99</t>
  </si>
  <si>
    <t xml:space="preserve">07 01 99 Abfälle a. n. g. </t>
  </si>
  <si>
    <t>07 02 01*</t>
  </si>
  <si>
    <t xml:space="preserve">07 02 Abfälle aus der HZVA von Kunststoffen, synthetischem Gummi und Kunstfasern </t>
  </si>
  <si>
    <t>07 02 01* wässrige Waschflüssigkeiten und Mutterlaugen</t>
  </si>
  <si>
    <t>07 02 03*</t>
  </si>
  <si>
    <t xml:space="preserve">07 02 03* halogenorganische Lösemittel, Waschflüssigkeiten und Mutterlaugen </t>
  </si>
  <si>
    <t>07 02 04*</t>
  </si>
  <si>
    <t xml:space="preserve">07 02 04* andere organische Lösemittel, Waschflüssigkeiten und Mutterlaugen </t>
  </si>
  <si>
    <t>07 02 07*</t>
  </si>
  <si>
    <t xml:space="preserve">07 02 07* halogenierte Reaktions- und Destillationsrückstände </t>
  </si>
  <si>
    <t>07 02 08*</t>
  </si>
  <si>
    <t xml:space="preserve">07 02 08* andere Reaktions- und Destillationsrückstände </t>
  </si>
  <si>
    <t>07 02 09*</t>
  </si>
  <si>
    <t xml:space="preserve">07 02 09* halogenierte Filterkuchen, gebrauchte Aufsaugmaterialien </t>
  </si>
  <si>
    <t>07 02 10*</t>
  </si>
  <si>
    <t xml:space="preserve">07 02 10* andere Filterkuchen, gebrauchte Aufsaugmaterialien </t>
  </si>
  <si>
    <t>07 02 11*</t>
  </si>
  <si>
    <t xml:space="preserve">07 02 11* Schlämme aus der betriebseigenen Abwasserbehandlung, die gefährliche Stoffe enthalten </t>
  </si>
  <si>
    <t>07 02 12</t>
  </si>
  <si>
    <t xml:space="preserve">07 02 12 Schlämme aus der betriebseigenen Abwasserbehandlung mit Ausnahme derjenigen, die unter 07 02 11
fallen </t>
  </si>
  <si>
    <t>07 02 13</t>
  </si>
  <si>
    <t>07 02 13 Kunststoffabfälle</t>
  </si>
  <si>
    <t>07 02 14*</t>
  </si>
  <si>
    <t xml:space="preserve">07 02 14* Abfälle von Zusatzstoffen, die gefährliche Stoffe enthalten </t>
  </si>
  <si>
    <t>07 02 15</t>
  </si>
  <si>
    <t>07 02 15 Abfälle von Zusatzstoffen mit Ausnahme derjenigen, die unter 07 02 14 fallen 4</t>
  </si>
  <si>
    <t>07 02 16*</t>
  </si>
  <si>
    <t xml:space="preserve">07 02 16* Abfälle; die gefährliche Silicone enthalten </t>
  </si>
  <si>
    <t>07 02 17</t>
  </si>
  <si>
    <t xml:space="preserve">07 02 17 siliconhaltige Abfälle, andere als die in 07 02 16 genannten </t>
  </si>
  <si>
    <t>07 02 99</t>
  </si>
  <si>
    <t xml:space="preserve">07 02 99  Abfälle a. n. g. </t>
  </si>
  <si>
    <t>07 03 01*</t>
  </si>
  <si>
    <t xml:space="preserve">07 03 Abfälle aus HZVA von organischen Farbstoffen und Pigmenten (außer 06 11) </t>
  </si>
  <si>
    <t xml:space="preserve">07 03 01* wässrige Waschflüssigkeiten und Mutterlaugen </t>
  </si>
  <si>
    <t>07 03 03*</t>
  </si>
  <si>
    <t xml:space="preserve">07 03 03* halogenorganische Lösemittel, Waschflüssigkeiten und Mutterlaugen </t>
  </si>
  <si>
    <t>07 03 04*</t>
  </si>
  <si>
    <t xml:space="preserve">07 03 04* andere organische Lösemittel, Waschflüssigkeiten und Mutterlaugen </t>
  </si>
  <si>
    <t>07 03 07*</t>
  </si>
  <si>
    <t xml:space="preserve">07 03 07* halogenierte Reaktions- und Destillationsrückstände </t>
  </si>
  <si>
    <t>07 03 08*</t>
  </si>
  <si>
    <t xml:space="preserve">07 03 08* andere Reaktions- und Destillationsrückstände </t>
  </si>
  <si>
    <t>07 03 09*</t>
  </si>
  <si>
    <t xml:space="preserve">07 03 09* halogenierte Filterkuchen, gebrauchte Aufsaugmaterialien </t>
  </si>
  <si>
    <t>07 03 10*</t>
  </si>
  <si>
    <t xml:space="preserve">07 03 10* andere Filterkuchen, gebrauchte Aufsaugmaterialien </t>
  </si>
  <si>
    <t>07 03 11*</t>
  </si>
  <si>
    <t>07 03 11* Schlämme aus der betriebseigenen Abwasserbehandlung, die gefährliche Stoffe enthalten</t>
  </si>
  <si>
    <t>07 03 12</t>
  </si>
  <si>
    <t xml:space="preserve">07 03 12 Schlämme aus der betriebseigenen Abwasserbehandlung mit Ausnahme derjenigen, die unter 07 03 11
fallen </t>
  </si>
  <si>
    <t>07 03 99</t>
  </si>
  <si>
    <t xml:space="preserve">07 03 99 Abfälle a. n. g. </t>
  </si>
  <si>
    <t>07 04 01*</t>
  </si>
  <si>
    <t xml:space="preserve">07 04 Abfälle aus HZVA von organischen Pflanzenschutzmitteln (außer 02 01 08 und 02 01 09), Holzschutzmitteln
(außer 03 02) und anderen Bioziden </t>
  </si>
  <si>
    <t xml:space="preserve">07 04 01* wässrige Waschflüssigkeiten und Mutterlaugen </t>
  </si>
  <si>
    <t>07 04 03*</t>
  </si>
  <si>
    <t>07 04 03* halogenorganische Lösemittel, Waschflüssigkeiten und Mutterlaugen</t>
  </si>
  <si>
    <t>07 04 04*</t>
  </si>
  <si>
    <t xml:space="preserve">07 04 04* andere organische Lösemittel, Waschflüssigkeiten und Mutterlaugen </t>
  </si>
  <si>
    <t>07 04 07*</t>
  </si>
  <si>
    <t xml:space="preserve">07 04 07* halogenierte Reaktions- und Destillationsrückstände </t>
  </si>
  <si>
    <t>07 04 08*</t>
  </si>
  <si>
    <t xml:space="preserve">07 04 08* andere Reaktions- und Destillationsrückstände </t>
  </si>
  <si>
    <t>07 04 09*</t>
  </si>
  <si>
    <t xml:space="preserve">07 04 09* halogenierte Filterkuchen, gebrauchte Aufsaugmaterialien </t>
  </si>
  <si>
    <t>07 04 10*</t>
  </si>
  <si>
    <t xml:space="preserve">07 04 10* andere Filterkuchen, gebrauchte Aufsaugmaterialien </t>
  </si>
  <si>
    <t>07 04 11*</t>
  </si>
  <si>
    <t xml:space="preserve">07 04 11* Schlämme aus der betriebseigenen Abwasserbehandlung, die gefährliche Stoffe enthalten </t>
  </si>
  <si>
    <t>07 04 12</t>
  </si>
  <si>
    <t xml:space="preserve">07 04 12 Schlämme aus der betriebseigenen Abwasserbehandlung mit Ausnahme derjenigen, die unter 07 04 11
fallen </t>
  </si>
  <si>
    <t>07 04 13*</t>
  </si>
  <si>
    <t xml:space="preserve">07 04 13* feste Abfälle, die gefährliche Stoffe enthalten </t>
  </si>
  <si>
    <t>07 04 99</t>
  </si>
  <si>
    <t>07 04 99 Abfälle a. n. g.</t>
  </si>
  <si>
    <t>07 05 01*</t>
  </si>
  <si>
    <t xml:space="preserve">07 05 Abfälle aus HZVA von Pharmazeutika </t>
  </si>
  <si>
    <t xml:space="preserve">07 05 01* wässrige Waschflüssigkeiten und Mutterlaugen </t>
  </si>
  <si>
    <t>07 05 03*</t>
  </si>
  <si>
    <t xml:space="preserve">07 05 03* halogenorganische Lösemittel, Waschflüssigkeiten und Mutterlaugen </t>
  </si>
  <si>
    <t>07 05 04*</t>
  </si>
  <si>
    <t xml:space="preserve">07 05 04* andere organische Lösemittel, Waschflüssigkeiten und Mutterlaugen </t>
  </si>
  <si>
    <t>07 05 07*</t>
  </si>
  <si>
    <t xml:space="preserve">07 05 07* halogenierte Reaktions- und Destillationsrückstände </t>
  </si>
  <si>
    <t>07 05 08*</t>
  </si>
  <si>
    <t xml:space="preserve">07 05 08* andere Reaktions- und Destillationsrückstände </t>
  </si>
  <si>
    <t>07 05 09*</t>
  </si>
  <si>
    <t xml:space="preserve">07 05 09* halogenierte Filterkuchen, gebrauchte Aufsaugmaterialien </t>
  </si>
  <si>
    <t>07 05 10*</t>
  </si>
  <si>
    <t xml:space="preserve">07 05 10* andere Filterkuchen, gebrauchte Aufsaugmaterialien </t>
  </si>
  <si>
    <t>07 05 11*</t>
  </si>
  <si>
    <t>07 05 11* Schlämme aus der betriebseigenen Abwasserbehandlung, die gefährliche Stoffe enthalten</t>
  </si>
  <si>
    <t>07 05 12</t>
  </si>
  <si>
    <t xml:space="preserve">07 05 12 Schlämme aus der betriebseigenen Abwasserbehandlung mit Ausnahme derjenigen, die unter 07 05 11
fallen </t>
  </si>
  <si>
    <t>07 05 13*</t>
  </si>
  <si>
    <t xml:space="preserve">07 05 13* feste Abfälle, die gefährliche Stoffe enthalten </t>
  </si>
  <si>
    <t>07 05 14</t>
  </si>
  <si>
    <t xml:space="preserve">07 05 14 feste Abfälle mit Ausnahme derjenigen, die unter 07 05 13 fallen </t>
  </si>
  <si>
    <t>07 05 99</t>
  </si>
  <si>
    <t xml:space="preserve">07 05 99 Abfälle a. n. g. </t>
  </si>
  <si>
    <t>07 06 01*</t>
  </si>
  <si>
    <t xml:space="preserve">07 06 Abfälle aus HZVA von Fetten, Schmierstoffen, Seifen, Waschmitteln, Desinfektionsmitteln und Körperpflegemitteln </t>
  </si>
  <si>
    <t>07 06 01* wässrige Waschflüssigkeiten und Mutterlaugen</t>
  </si>
  <si>
    <t>07 06 03*</t>
  </si>
  <si>
    <t>07 06 03* halogenorganische Lösemittel, Waschflüssigkeiten und Mutterlaugen</t>
  </si>
  <si>
    <t>07 06 04*</t>
  </si>
  <si>
    <t xml:space="preserve">07 06 04* andere organische Lösemittel, Waschflüssigkeiten und Mutterlaugen </t>
  </si>
  <si>
    <t>07 06 07*</t>
  </si>
  <si>
    <t xml:space="preserve">07 06 07* halogenierte Reaktions- und Destillationsrückstände </t>
  </si>
  <si>
    <t>07 06 08*</t>
  </si>
  <si>
    <t xml:space="preserve">07 06 08* andere Reaktions- und Destillationsrückstände </t>
  </si>
  <si>
    <t>07 06 09*</t>
  </si>
  <si>
    <t>07 06 09* halogenierte Filterkuchen, gebrauchte Aufsaugmaterialien</t>
  </si>
  <si>
    <t>07 06 10*</t>
  </si>
  <si>
    <t xml:space="preserve">07 06 10* andere Filterkuchen, gebrauchte Aufsaugmaterialien </t>
  </si>
  <si>
    <t>07 06 11*</t>
  </si>
  <si>
    <t xml:space="preserve">07 06 11* Schlämme aus der betriebseigenen Abwasserbehandlung, die gefährliche Stoffe enthalten </t>
  </si>
  <si>
    <t>07 06 12</t>
  </si>
  <si>
    <t xml:space="preserve">07 06 12 Schlämme aus der betriebseigenen Abwasserbehandlung mit Ausnahme derjenigen, die unter 07 06 11
fallen </t>
  </si>
  <si>
    <t>07 06 99</t>
  </si>
  <si>
    <t>07 06 99 Abfälle a. n. g.</t>
  </si>
  <si>
    <t>07 07 01*</t>
  </si>
  <si>
    <t xml:space="preserve">07 07 Abfälle aus HZVA von Feinchemikalien und Chemikalien a. n. g. </t>
  </si>
  <si>
    <t>07 07 01* wässrige Waschflüssigkeiten und Mutterlaugen</t>
  </si>
  <si>
    <t>07 07 03*</t>
  </si>
  <si>
    <t xml:space="preserve">07 07 03* halogenorganische Lösemittel, Waschflüssigkeiten und Mutterlaugen </t>
  </si>
  <si>
    <t>07 07 04*</t>
  </si>
  <si>
    <t>07 07 04* andere organische Lösemittel, Waschflüssigkeiten und Mutterlaugen</t>
  </si>
  <si>
    <t>07 07 07*</t>
  </si>
  <si>
    <t xml:space="preserve">07 07 07* halogenierte Reaktions- und Destillationsrückstände </t>
  </si>
  <si>
    <t>07 07 08*</t>
  </si>
  <si>
    <t xml:space="preserve">07 07 08* andere Reaktions- und Destillationsrückstände </t>
  </si>
  <si>
    <t>07 07 09*</t>
  </si>
  <si>
    <t xml:space="preserve">07 07 09* halogenierte Filterkuchen, gebrauchte Aufsaugmaterialien </t>
  </si>
  <si>
    <t>07 07 10*</t>
  </si>
  <si>
    <t xml:space="preserve">07 07 10* andere Filterkuchen, gebrauchte Aufsaugmaterialien </t>
  </si>
  <si>
    <t>07 07 11*</t>
  </si>
  <si>
    <t xml:space="preserve">07 07 11* Schlämme aus der betriebseigenen Abwasserbehandlung, die gefährliche Stoffe enthalten </t>
  </si>
  <si>
    <t>07 07 12</t>
  </si>
  <si>
    <t xml:space="preserve">07 07 12 Schlämme aus der betriebseigenen Abwasserbehandlung mit Ausnahme derjenigen, die unter 07 07 11
fallen </t>
  </si>
  <si>
    <t>07 07 99</t>
  </si>
  <si>
    <t xml:space="preserve">07 07 99 Abfälle a. n. g. </t>
  </si>
  <si>
    <t>08 01 11*</t>
  </si>
  <si>
    <t>08 ABFÄLLE AUS HERSTELLUNG, ZUBEREITUNG, VERTRIEB UND ANWENDUNG (HZVA) VON BESCHICHTUNGEN
(FARBEN, LACKE, EMAIL), KLEBSTOFFEN, DICHTMASSEN UND DRUCKFARBEN</t>
  </si>
  <si>
    <t xml:space="preserve">08 01 Abfälle aus HZVA und Entfernung von Farben und Lacken </t>
  </si>
  <si>
    <t xml:space="preserve">08 01 11* Farb- und Lackabfälle, die organische Lösemittel oder andere gefährliche Stoffe enthalten </t>
  </si>
  <si>
    <t>08 01 12</t>
  </si>
  <si>
    <t xml:space="preserve">08 01 12 Farb- und Lackabfälle mit Ausnahme derjenigen, die unter 08 01 11 fallen </t>
  </si>
  <si>
    <t>08 01 13*</t>
  </si>
  <si>
    <t xml:space="preserve">08 01 13* Farb- und Lackschlämme, die organische Lösemittel oder andere gefährliche Stoffe enthalten </t>
  </si>
  <si>
    <t>08 01 14</t>
  </si>
  <si>
    <t>08 01 14 Farb- und Lackschlämme mit Ausnahme derjenigen, die unter 08 01 13 fallen</t>
  </si>
  <si>
    <t>08 01 15*</t>
  </si>
  <si>
    <t xml:space="preserve">08 01 15* wässrige Schlämme, die Farben oder Lacke mit organischen Lösemitteln oder anderen gefährlichen Stoffen
enthalten </t>
  </si>
  <si>
    <t>08 01 16</t>
  </si>
  <si>
    <t xml:space="preserve">08 01 16 wässrige Schlämme, die Farben oder Lacke enthalten, mit Ausnahme derjenigen, die unter 08 01 15 fallen </t>
  </si>
  <si>
    <t>08 01 17*</t>
  </si>
  <si>
    <t xml:space="preserve">08 01 17* Abfälle aus der Farb- oder Lackentfernung, die organische Lösemittel oder andere gefährliche Stoffe enthalten </t>
  </si>
  <si>
    <t>08 01 18</t>
  </si>
  <si>
    <t xml:space="preserve">08 01 18 Abfälle aus der Farb- oder Lackentfernung mit Ausnahme derjenigen, die unter 08 01 17 fallen </t>
  </si>
  <si>
    <t>08 01 19*</t>
  </si>
  <si>
    <t xml:space="preserve">08 01 19* wässrige Suspensionen, die Farben oder Lacke mit organischen Lösemitteln oder anderen gefährlichen
Stoffen enthalten </t>
  </si>
  <si>
    <t>08 01 20</t>
  </si>
  <si>
    <t xml:space="preserve">08 01 20 wässrige Suspensionen, die Farben oder Lacke enthalten, mit Ausnahme derjenigen, die unter 08 01 19
fallen </t>
  </si>
  <si>
    <t>08 01 21*</t>
  </si>
  <si>
    <t xml:space="preserve">08 01 21* Farb- oder Lackentfernerabfälle </t>
  </si>
  <si>
    <t>08 01 99</t>
  </si>
  <si>
    <t>08 01 99 Abfälle a. n. g</t>
  </si>
  <si>
    <t>08 02 01</t>
  </si>
  <si>
    <t xml:space="preserve">08 02 Abfälle aus HZVA anderer Beschichtungen (einschließlich keramischer Werkstoffe) </t>
  </si>
  <si>
    <t>08 02 01 Abfälle von Beschichtungspulver</t>
  </si>
  <si>
    <t>08 02 02</t>
  </si>
  <si>
    <t xml:space="preserve">08 02 02 wässrige Schlämme, die keramische Werkstoffe enthalten </t>
  </si>
  <si>
    <t>08 02 03</t>
  </si>
  <si>
    <t xml:space="preserve">08 02 03 wässrige Suspensionen, die keramische Werkstoffe enthalten </t>
  </si>
  <si>
    <t>08 02 99</t>
  </si>
  <si>
    <t xml:space="preserve">08 02 99 Abfälle a. n. g. </t>
  </si>
  <si>
    <t>08 03 07</t>
  </si>
  <si>
    <t xml:space="preserve">08 03 Abfälle aus HZVA von Druckfarben </t>
  </si>
  <si>
    <t>08 03 07 wässrige Schlämme, die Druckfarben enthalten</t>
  </si>
  <si>
    <t>08 03 08</t>
  </si>
  <si>
    <t>08 03 08 wässrige flüssige Abfälle, die Druckfarben enthalten</t>
  </si>
  <si>
    <t>08 03 12*</t>
  </si>
  <si>
    <t>08 03 12* Druckfarbenabfälle, die gefährliche Stoffe enthalten</t>
  </si>
  <si>
    <t>08 03 13</t>
  </si>
  <si>
    <t>08 03 13 Druckfarbenabfälle mit Ausnahme derjenigen, die unter 08 03 12 fallen</t>
  </si>
  <si>
    <t>08 03 14*</t>
  </si>
  <si>
    <t>08 03 14* Druckfarbenschlämme, die gefährliche Stoffe enthalten</t>
  </si>
  <si>
    <t>08 03 15</t>
  </si>
  <si>
    <t>08 03 15 Druckfarbenschlämme mit Ausnahme derjenigen, die unter 08 03 14 fallen</t>
  </si>
  <si>
    <t>08 03 16*</t>
  </si>
  <si>
    <t>08 03 16* Abfälle von Ätzlösungen</t>
  </si>
  <si>
    <t>08 03 17*</t>
  </si>
  <si>
    <t xml:space="preserve">08 03 17* Tonerabfälle, die gefährliche Stoffe enthalten </t>
  </si>
  <si>
    <t>08 03 18</t>
  </si>
  <si>
    <t>08 03 18 Tonerabfälle mit Ausnahme derjenigen, die unter 08 03 17 fallen</t>
  </si>
  <si>
    <t>08 03 19*</t>
  </si>
  <si>
    <t xml:space="preserve">08 03 19* Dispersionsöl </t>
  </si>
  <si>
    <t>08 03 99</t>
  </si>
  <si>
    <t xml:space="preserve">08 03 99 Abfälle a. n. g. </t>
  </si>
  <si>
    <t>08 04 09*</t>
  </si>
  <si>
    <t xml:space="preserve">08 04 Abfälle aus HZVA von Klebstoffen und Dichtmassen (einschließlich wasserabweisender Materialien) </t>
  </si>
  <si>
    <t>08 04 09* Klebstoff- und Dichtmassenabfälle, die organische Lösemittel oder andere gefährliche Stoffe enthalten</t>
  </si>
  <si>
    <t>08 04 10</t>
  </si>
  <si>
    <t>08 04 10 Klebstoff- und Dichtmassenabfälle mit Ausnahme derjenigen, die unter 08 04 09 fallen</t>
  </si>
  <si>
    <t>08 04 11*</t>
  </si>
  <si>
    <t xml:space="preserve">08 04 11* klebstoff- und dichtmassenhaltige Schlämme, die organische Lösemittel oder andere gefährliche Stoffe enthalten </t>
  </si>
  <si>
    <t>08 04 12</t>
  </si>
  <si>
    <t xml:space="preserve">08 04 12 klebstoff- und dichtmassenhaltige Schlämme mit Ausnahme derjenigen, die unter 08 04 11 fallen </t>
  </si>
  <si>
    <t>08 04 13*</t>
  </si>
  <si>
    <t xml:space="preserve">08 04 13* wässrige Schlämme, die Klebstoffe oder Dichtmassen mit organischen Lösemitteln oder anderen gefährlichen Stoffen enthalten </t>
  </si>
  <si>
    <t>08 04 14</t>
  </si>
  <si>
    <t xml:space="preserve">08 04 14 awässrige Schlämme, die Klebstoffe oder Dichtmassen enthalten, mit Ausnahme derjenigen, die
unter 08 04 13 fallen </t>
  </si>
  <si>
    <t>08 04 15*</t>
  </si>
  <si>
    <t xml:space="preserve">08 04 15* wässrige flüssige Abfälle, die Klebstoffe oder Dichtmassen mit organischen Lösemitteln oder anderen
gefährlichen Stoffen enthalten </t>
  </si>
  <si>
    <t>08 04 16</t>
  </si>
  <si>
    <t xml:space="preserve">08 04 16 wässrige flüssige Abfälle, die Klebstoffe oder Dichtmassen enthalten, mit Ausnahme derjenigen, die
unter 08 04 15 fallen </t>
  </si>
  <si>
    <t>08 04 17*</t>
  </si>
  <si>
    <t xml:space="preserve">08 04 17* Harzöle </t>
  </si>
  <si>
    <t>08 04 99</t>
  </si>
  <si>
    <t>08 04 99 Abfälle a. n. g.</t>
  </si>
  <si>
    <t>08 05 01*</t>
  </si>
  <si>
    <t xml:space="preserve">08 05 Nicht unter 08 aufgeführte Abfälle </t>
  </si>
  <si>
    <t xml:space="preserve">08 05 01* Isocyanatabfälle </t>
  </si>
  <si>
    <t>09 01 01*</t>
  </si>
  <si>
    <t xml:space="preserve">09 ABFÄLLE AUS DER FOTOGRAFISCHEN INDUSTRIE </t>
  </si>
  <si>
    <t xml:space="preserve">09 01 Abfälle aus der fotografischen Industrie </t>
  </si>
  <si>
    <t>09 01 01* Entwickler und Aktivatorenlösungen auf Wasserbasis</t>
  </si>
  <si>
    <t>09 01 02*</t>
  </si>
  <si>
    <t>09 01 02* Offsetdruckplatten-Entwicklerlösungen auf Wasserbasis</t>
  </si>
  <si>
    <t>09 01 03*</t>
  </si>
  <si>
    <t xml:space="preserve">09 01 03* Entwicklerlösungen auf Lösemittelbasis </t>
  </si>
  <si>
    <t>09 01 04*</t>
  </si>
  <si>
    <t>09 01 04* Fixierbäder</t>
  </si>
  <si>
    <t>09 01 05*</t>
  </si>
  <si>
    <t xml:space="preserve">09 01 05* Bleichlösungen und Bleich-Fixier-Bäder </t>
  </si>
  <si>
    <t>09 01 06*</t>
  </si>
  <si>
    <t>09 01 06* silberhaltige Abfälle aus der betriebseigenen Behandlung fotografischer Abfälle</t>
  </si>
  <si>
    <t>09 01 07</t>
  </si>
  <si>
    <t xml:space="preserve">09 01 07 Filme und fotografische Papiere, die Silber oder Silberverbindungen enthalten </t>
  </si>
  <si>
    <t>09 01 08</t>
  </si>
  <si>
    <t xml:space="preserve">09 01 08 Filme und fotografische Papiere, die kein Silber und keine Silberverbindungen enthalten </t>
  </si>
  <si>
    <t>09 01 10</t>
  </si>
  <si>
    <t xml:space="preserve">09 01 10 Einwegkameras ohne Batterien </t>
  </si>
  <si>
    <t>09 01 11*</t>
  </si>
  <si>
    <t xml:space="preserve">09 01 11* Einwegkameras mit Batterien, die unter 16 06 01, 16 06 02 oder 16 06 03 fallen </t>
  </si>
  <si>
    <t>09 01 12</t>
  </si>
  <si>
    <t xml:space="preserve">09 01 12 Einwegkameras mit Batterien mit Ausnahme derjenigen, die unter 09 01 11 fallen </t>
  </si>
  <si>
    <t>09 01 13*</t>
  </si>
  <si>
    <t xml:space="preserve">09 01 13* wässrige flüssige Abfälle aus der betriebseigenen Silberrückgewinnung mit Ausnahme derjenigen, die
unter 09 01 06 fallen </t>
  </si>
  <si>
    <t>09 01 99</t>
  </si>
  <si>
    <t xml:space="preserve">09 01 99 Abfälle a. n. g. </t>
  </si>
  <si>
    <t>10 01</t>
  </si>
  <si>
    <t>10 ABFÄLLE AUS THERMISCHEN PROZESSEN</t>
  </si>
  <si>
    <t xml:space="preserve">10 01 Abfälle aus Kraftwerken und anderen Verbrennungsanlagen (außer 19) </t>
  </si>
  <si>
    <t xml:space="preserve">10 01 01 Rost- und Kesselasche, Schlacken und Kesselstaub mit Ausnahme von Kesselstaub, der unter 10 01 04
fällt </t>
  </si>
  <si>
    <t>10 01 02</t>
  </si>
  <si>
    <t xml:space="preserve">10 01 02 Filterstäube aus Kohlefeuerung </t>
  </si>
  <si>
    <t>10 01 03</t>
  </si>
  <si>
    <t xml:space="preserve">10 01 03 Filterstäube aus Torffeuerung und Feuerung mit (unbehandeltem) Holz </t>
  </si>
  <si>
    <t>10 01 04*</t>
  </si>
  <si>
    <t xml:space="preserve">10 01 04* Filterstäube und Kesselstaub aus Ölfeuerung </t>
  </si>
  <si>
    <t>10 01 05</t>
  </si>
  <si>
    <t xml:space="preserve">10 01 05 Reaktionsabfälle auf Calciumbasis aus der Rauchgasentschwefelung in fester Form </t>
  </si>
  <si>
    <t>10 01 07</t>
  </si>
  <si>
    <t>10 01 07 Reaktionsabfälle auf Calciumbasis aus der Rauchgasentschwefelung in Form von Schlämmen</t>
  </si>
  <si>
    <t>10 01 09*</t>
  </si>
  <si>
    <t xml:space="preserve">10 01 09* Schwefelsäure </t>
  </si>
  <si>
    <t>10 01 13*</t>
  </si>
  <si>
    <t>10 01 13* Filterstäube aus emulgierten, als Brennstoffe verwendeten Kohlenwasserstoffen</t>
  </si>
  <si>
    <t>10 01 14*</t>
  </si>
  <si>
    <t xml:space="preserve">10 01 14* Rost- und Kesselasche, Schlacken und Kesselstaub aus der Abfallmitverbrennung, die gefährliche Stoffe enthalten </t>
  </si>
  <si>
    <t>10 01 15</t>
  </si>
  <si>
    <t>10 01 15 Rost- und Kesselasche, Schlacken und Kesselstaub aus der Abfallmitverbrennung mit Ausnahme derjenigen, die unter 10 01 14 fallen</t>
  </si>
  <si>
    <t>10 01 16*</t>
  </si>
  <si>
    <t xml:space="preserve">10 01 16* Filterstäube aus der Abfallmitverbrennung, die gefährliche Stoffe enthalten </t>
  </si>
  <si>
    <t>10 01 17</t>
  </si>
  <si>
    <t>10 01 17Filterstäube aus der Abfallmitverbrennung mit Ausnahme derjenigen, die unter 10 01 16 fallen</t>
  </si>
  <si>
    <t>10 01 18*</t>
  </si>
  <si>
    <t>10 01 18* Abfälle aus der Abgasbehandlung, die gefährliche Stoffe enthalten</t>
  </si>
  <si>
    <t>10 01 19</t>
  </si>
  <si>
    <t xml:space="preserve">10 01 19 Abfälle aus der Abgasbehandlung mit Ausnahme derjenigen, die unter 10 01 05, 10 01 07 und 10 01 18
fallen </t>
  </si>
  <si>
    <t>10 01 20*</t>
  </si>
  <si>
    <t>10 01 20* Schlämme aus der betriebseigenen Abwasserbehandlung, die gefährliche Stoffe enthalten</t>
  </si>
  <si>
    <t>10 01 21</t>
  </si>
  <si>
    <t>10 01 21 Schlämme aus der betriebseigenen Abwasserbehandlung mit Ausnahme derjenigen, die unter 10 01 20
fallen</t>
  </si>
  <si>
    <t>10 01 22*</t>
  </si>
  <si>
    <t xml:space="preserve">10 01 22* wässrige Schlämme aus der Kesselreinigung, die gefährliche Stoffe enthalten </t>
  </si>
  <si>
    <t>10 01 23</t>
  </si>
  <si>
    <t>10 01 23 wässrige Schlämme aus der Kesselreinigung mit Ausnahme derjenigen, die unter 10 01 22 fallen</t>
  </si>
  <si>
    <t>10 01 24</t>
  </si>
  <si>
    <t>10 01 24 Sande aus der Wirbelschichtfeuerung</t>
  </si>
  <si>
    <t>10 01 25</t>
  </si>
  <si>
    <t>10 01 25 Abfälle aus der Lagerung und Vorbereitung von Brennstoffen für Kohlekraftwerke</t>
  </si>
  <si>
    <t>10 01 26</t>
  </si>
  <si>
    <t xml:space="preserve">10 01 26 Abfälle aus der Kühlwasserbehandlung </t>
  </si>
  <si>
    <t>10 01 99</t>
  </si>
  <si>
    <t xml:space="preserve">10 01 99 Abfälle a. n. g. </t>
  </si>
  <si>
    <t>10 02 01</t>
  </si>
  <si>
    <t>10 02 Abfälle aus der Eisen- und Stahlindustrie</t>
  </si>
  <si>
    <t xml:space="preserve">10 02 01 Abfälle aus der Verarbeitung von Schlacke </t>
  </si>
  <si>
    <t>10 02 02</t>
  </si>
  <si>
    <t xml:space="preserve">10 02 02 unbearbeitete Schlacke </t>
  </si>
  <si>
    <t>10 02 07*</t>
  </si>
  <si>
    <t xml:space="preserve">10 02 07* feste Abfälle aus der Abgasbehandlung, die gefährliche Stoffe enthalten </t>
  </si>
  <si>
    <t>10 02 08</t>
  </si>
  <si>
    <t xml:space="preserve">10 02 08 feste Abfälle aus der Abgasbehandlung mit Ausnahme derjenigen, die unter 10 02 07 fallen </t>
  </si>
  <si>
    <t>10 02 10</t>
  </si>
  <si>
    <t>10 02 10 Walzzunder</t>
  </si>
  <si>
    <t>10 02 11*</t>
  </si>
  <si>
    <t xml:space="preserve">10 02 11* ölhaltige Abfälle aus der Kühlwasserbehandlung </t>
  </si>
  <si>
    <t>10 02 12</t>
  </si>
  <si>
    <t xml:space="preserve">10 02 12 Abfälle aus der Kühlwasserbehandlung mit Ausnahme derjenigen, die unter 10 02 11 fallen </t>
  </si>
  <si>
    <t>10 02 13*</t>
  </si>
  <si>
    <t xml:space="preserve">10 02 13* Schlämme und Filterkuchen aus der Abgasbehandlung, die gefährliche Stoffe enthalten </t>
  </si>
  <si>
    <t>10 02 14</t>
  </si>
  <si>
    <t xml:space="preserve">10 02 14 Schlämme und Filterkuchen aus der Abgasbehandlung mit Ausnahme derjenigen, die unter 10 02 13 fallen </t>
  </si>
  <si>
    <t>10 02 15</t>
  </si>
  <si>
    <t xml:space="preserve">10 02 15 andere Schlämme und Filterkuchen </t>
  </si>
  <si>
    <t>10 02 99</t>
  </si>
  <si>
    <t>10 02 99 Abfälle a. n. g</t>
  </si>
  <si>
    <t>10 03 02</t>
  </si>
  <si>
    <t xml:space="preserve">10 03 Abfälle aus der thermischen Aluminium-Metallurgie </t>
  </si>
  <si>
    <t xml:space="preserve">10 03 02 Anodenschrott </t>
  </si>
  <si>
    <t>10 03 04*</t>
  </si>
  <si>
    <t>10 03 04* Schlacken aus der Erstschmelze</t>
  </si>
  <si>
    <t>10 03 05</t>
  </si>
  <si>
    <t xml:space="preserve">10 03 05 Aluminiumoxidabfälle </t>
  </si>
  <si>
    <t>10 03 08*</t>
  </si>
  <si>
    <t xml:space="preserve">10 03 08* Salzschlacken aus der Zweitschmelze </t>
  </si>
  <si>
    <t>10 03 09*</t>
  </si>
  <si>
    <t>10 03 09* schwarze Krätzen aus der Zweitschmelze</t>
  </si>
  <si>
    <t>10 03 15*</t>
  </si>
  <si>
    <t xml:space="preserve">10 03 15* Abschaum, der entzündlich ist oder in Kontakt mit Wasser entzündliche Gase in gefährlicher Menge
abgibt </t>
  </si>
  <si>
    <t>10 03 16</t>
  </si>
  <si>
    <t xml:space="preserve">10 03 16 Abschaum mit Ausnahme desjenigen, der unter 10 03 15 fällt </t>
  </si>
  <si>
    <t>10 03 17*</t>
  </si>
  <si>
    <t xml:space="preserve">10 03 17* teerhaltige Abfälle aus der Anodenherstellung </t>
  </si>
  <si>
    <t>10 03 18</t>
  </si>
  <si>
    <t xml:space="preserve">10 03 18 Abfälle aus der Anodenherstellung, die Kohlenstoff enthalten, mit Ausnahme derjenigen, die
unter 10 03 17 fallen </t>
  </si>
  <si>
    <t>10 03 19*</t>
  </si>
  <si>
    <t xml:space="preserve">10 03 19* Filterstaub, der gefährliche Stoffe enthält </t>
  </si>
  <si>
    <t>10 03 20</t>
  </si>
  <si>
    <t>10 03 20 Filterstaub mit Ausnahme von Filterstaub, der unter 10 03 19 fällt</t>
  </si>
  <si>
    <t>10 03 21*</t>
  </si>
  <si>
    <t xml:space="preserve">10 03 21* andere Teilchen und Staub (einschließlich Kugelmühlenstaub), die gefährliche Stoffe enthalten </t>
  </si>
  <si>
    <t>10 03 22</t>
  </si>
  <si>
    <t>10 03 22 andere Teilchen und Staub (einschließlich Kugelmühlenstaub) mit Ausnahme derjenigen, die unter
10 03 21 fallen</t>
  </si>
  <si>
    <t>10 03 23*</t>
  </si>
  <si>
    <t xml:space="preserve">10 03 23* feste Abfälle aus der Abgasbehandlung, die gefährliche Stoffe enthalten </t>
  </si>
  <si>
    <t>10 03 24</t>
  </si>
  <si>
    <t xml:space="preserve">10 03 24 feste Abfälle aus der Abgasbehandlung mit Ausnahme derjenigen, die unter 10 03 23 fallen </t>
  </si>
  <si>
    <t>10 03 25*</t>
  </si>
  <si>
    <t xml:space="preserve">10 03 25* Schlämme und Filterkuchen aus der Abgasbehandlung, die gefährliche Stoffe enthalten </t>
  </si>
  <si>
    <t>10 03 26</t>
  </si>
  <si>
    <t xml:space="preserve">10 03 26 Schlämme und Filterkuchen aus der Abgasbehandlung mit Ausnahme derjenigen, die unter 10 03 25 fallen </t>
  </si>
  <si>
    <t>10 03 27*</t>
  </si>
  <si>
    <t xml:space="preserve">10 03 27* ölhaltige Abfälle aus der Kühlwasserbehandlung </t>
  </si>
  <si>
    <t>10 03 28</t>
  </si>
  <si>
    <t xml:space="preserve">10 03 28 Abfälle aus der Kühlwasserbehandlung mit Ausnahme derjenigen, die unter 10 03 27 fallen </t>
  </si>
  <si>
    <t>10 03 29*</t>
  </si>
  <si>
    <t xml:space="preserve">10 03 29* gefährliche Stoffe enthaltende Abfälle aus der Behandlung von Salzschlacken und schwarzen Krätzen </t>
  </si>
  <si>
    <t>10 03 30</t>
  </si>
  <si>
    <t xml:space="preserve">10 03 30 Abfälle aus der Behandlung von Salzschlacken und schwarzen Krätzen mit Ausnahme derjenigen, die
unter 10 03 29 fallen </t>
  </si>
  <si>
    <t>10 03 99</t>
  </si>
  <si>
    <t xml:space="preserve">10 03 99 Abfälle a. n. g. </t>
  </si>
  <si>
    <t>10 04 01*</t>
  </si>
  <si>
    <t xml:space="preserve">10 04 Abfälle aus der thermischen Bleimetallurgie </t>
  </si>
  <si>
    <t xml:space="preserve">10 04 01* Schlacken (Erst- und Zweitschmelze) </t>
  </si>
  <si>
    <t>10 04 02*</t>
  </si>
  <si>
    <t>10 04 02*  Krätzen und Abschaum (Erst- und Zweitschmelze)</t>
  </si>
  <si>
    <t>10 04 03*</t>
  </si>
  <si>
    <t>10 04 03* Calciumarsenat</t>
  </si>
  <si>
    <t>10 04 04*</t>
  </si>
  <si>
    <t xml:space="preserve">10 04 04* Filterstaub </t>
  </si>
  <si>
    <t>10 04 05*</t>
  </si>
  <si>
    <t xml:space="preserve">10 04 05* andere Teilchen und Staub </t>
  </si>
  <si>
    <t>10 04 06*</t>
  </si>
  <si>
    <t xml:space="preserve">10 04 06* feste Abfälle aus der Abgasbehandlung </t>
  </si>
  <si>
    <t>10 04 07*</t>
  </si>
  <si>
    <t>10 04 07* Schlämme und Filterkuchen aus der Abgasbehandlung</t>
  </si>
  <si>
    <t>10 04 09*</t>
  </si>
  <si>
    <t xml:space="preserve">10 04 09* ölhaltige Abfälle aus der Kühlwasserbehandlung </t>
  </si>
  <si>
    <t>10 04 10</t>
  </si>
  <si>
    <t xml:space="preserve">10 04 10 Abfälle aus der Kühlwasserbehandlung mit Ausnahme derjenigen, die unter 10 04 09 fallen </t>
  </si>
  <si>
    <t>10 04 99</t>
  </si>
  <si>
    <t xml:space="preserve">10 04 99 Abfälle a. n. g. </t>
  </si>
  <si>
    <t>10 05 01</t>
  </si>
  <si>
    <t xml:space="preserve">10 05 Abfälle aus der thermischen Zinkmetallurgie </t>
  </si>
  <si>
    <t xml:space="preserve">10 05 01 Schlacken (Erst- und Zweitschmelze) </t>
  </si>
  <si>
    <t>10 05 03*</t>
  </si>
  <si>
    <t xml:space="preserve">10 05 03* Filterstaub </t>
  </si>
  <si>
    <t>10 05 04</t>
  </si>
  <si>
    <t xml:space="preserve">10 05 04 andere Teilchen und Staub </t>
  </si>
  <si>
    <t>10 05 05*</t>
  </si>
  <si>
    <t xml:space="preserve">10 05 05* feste Abfälle aus der Abgasbehandlung </t>
  </si>
  <si>
    <t>10 05 06*</t>
  </si>
  <si>
    <t>10 05 06* Schlämme und Filterkuchen aus der Abgasbehandlung</t>
  </si>
  <si>
    <t>10 05 08*</t>
  </si>
  <si>
    <t xml:space="preserve">10 05 08* ölhaltige Abfälle aus der Kühlwasserbehandlung </t>
  </si>
  <si>
    <t>10 05 09</t>
  </si>
  <si>
    <t xml:space="preserve">10 05 09 Abfälle aus der Kühlwasserbehandlung mit Ausnahme derjenigen, die unter 10 05 08 fallen </t>
  </si>
  <si>
    <t>10 05 10*</t>
  </si>
  <si>
    <t xml:space="preserve">10 05 10* Krätzen und Abschaum, die entzündlich sind oder in Kontakt mit Wasser entzündliche Gase in gefährlicher Menge abgeben </t>
  </si>
  <si>
    <t>10 05 11</t>
  </si>
  <si>
    <t>10 05 11 Krätzen und Abschaum mit Ausnahme derjenigen, die unter 10 05 10 fallen</t>
  </si>
  <si>
    <t>10 05 99</t>
  </si>
  <si>
    <t xml:space="preserve">10 05 99 Abfälle a. n. g. </t>
  </si>
  <si>
    <t>10 06 01</t>
  </si>
  <si>
    <t xml:space="preserve">10 06 Abfälle aus der thermischen Kupfermetallurgie </t>
  </si>
  <si>
    <t xml:space="preserve">10 06 01 Schlacken (Erst- und Zweitschmelze) </t>
  </si>
  <si>
    <t>10 06 02</t>
  </si>
  <si>
    <t xml:space="preserve">10 06 02 Krätzen und Abschaum (Erst- und Zweitschmelze) </t>
  </si>
  <si>
    <t>10 06 03*</t>
  </si>
  <si>
    <t>10 06 03* Filterstaub</t>
  </si>
  <si>
    <t>10 06 04</t>
  </si>
  <si>
    <t xml:space="preserve">10 06 04 andere Teilchen und Staub </t>
  </si>
  <si>
    <t>10 06 06*</t>
  </si>
  <si>
    <t>10 06 06* feste Abfälle aus der Abgasbehandlung</t>
  </si>
  <si>
    <t>10 06 07*</t>
  </si>
  <si>
    <t>10 06 07* Schlämme und Filterkuchen aus der Abgasbehandlung</t>
  </si>
  <si>
    <t>10 06 09*</t>
  </si>
  <si>
    <t>10 06 09* ölhaltige Abfälle aus der Kühlwasserbehandlung</t>
  </si>
  <si>
    <t>10 06 10</t>
  </si>
  <si>
    <t xml:space="preserve">10 06 10 Abfälle aus der Kühlwasserbehandlung mit Ausnahme derjenigen, die unter 10 06 09 fallen </t>
  </si>
  <si>
    <t>10 06 99</t>
  </si>
  <si>
    <t xml:space="preserve">10 06 99 Abfälle a. n. g. </t>
  </si>
  <si>
    <t>10 07 01</t>
  </si>
  <si>
    <t xml:space="preserve">10 07 Abfälle aus der thermischen Silber-, Gold- und Platinmetallurgie </t>
  </si>
  <si>
    <t>10 07 01 Schlacken (Erst- und Zweitschmelze)</t>
  </si>
  <si>
    <t>10 07 02</t>
  </si>
  <si>
    <t>10 07 02 Krätzen und Abschaum (Erst- und Zweitschmelze)</t>
  </si>
  <si>
    <t>10 07 03</t>
  </si>
  <si>
    <t xml:space="preserve">10 07 03 feste Abfälle aus der Abgasbehandlung </t>
  </si>
  <si>
    <t>10 07 04</t>
  </si>
  <si>
    <t xml:space="preserve">10 07 04 andere Teilchen und Staub </t>
  </si>
  <si>
    <t>10 07 05</t>
  </si>
  <si>
    <t>10 07 05 Schlämme und Filterkuchen aus der Abgasbehandlung</t>
  </si>
  <si>
    <t>10 07 07*</t>
  </si>
  <si>
    <t>10 07 07* ölhaltige Abfälle aus der Kühlwasserbehandlung</t>
  </si>
  <si>
    <t>10 07 08</t>
  </si>
  <si>
    <t xml:space="preserve">10 07 08 Abfälle aus der Kühlwasserbehandlung mit Ausnahme derjenigen, die unter 10 07 07 fallen </t>
  </si>
  <si>
    <t>10 07 99</t>
  </si>
  <si>
    <t xml:space="preserve">10 07 99 Abfälle a. n. g. </t>
  </si>
  <si>
    <t>10 08 04</t>
  </si>
  <si>
    <t xml:space="preserve">10 08 Abfälle aus sonstiger thermischer Nichteisenmetallurgie </t>
  </si>
  <si>
    <t xml:space="preserve">10 08 04 Teilchen und Staub </t>
  </si>
  <si>
    <t>10 08 08*</t>
  </si>
  <si>
    <t xml:space="preserve">10 08 08* Salzschlacken (Erst- und Zweitschmelze) </t>
  </si>
  <si>
    <t>10 08 09</t>
  </si>
  <si>
    <t>10 08 09 andere Schlacken</t>
  </si>
  <si>
    <t>10 08 10*</t>
  </si>
  <si>
    <t xml:space="preserve">10 08 10* Krätzen und Abschaum, die entzündlich sind oder in Kontakt mit Wasser entzündliche Gase in gefährlicher Menge abgeben </t>
  </si>
  <si>
    <t>10 08 11</t>
  </si>
  <si>
    <t>10 08 11 Krätzen und Abschaum mit Ausnahme derjenigen, die unter 10 08 10 fallen</t>
  </si>
  <si>
    <t>10 08 12*</t>
  </si>
  <si>
    <t>10 08 12* teerhaltige Abfälle aus der Anodenherstellung</t>
  </si>
  <si>
    <t>10 08 13</t>
  </si>
  <si>
    <t xml:space="preserve">10 08 13 Abfälle aus der Anodenherstellung, die Kohlenstoff enthalten, mit Ausnahme derjenigen, die
unter 10 08 12 fallen </t>
  </si>
  <si>
    <t>10 08 14</t>
  </si>
  <si>
    <t xml:space="preserve">10 08 14 Anodenschrott </t>
  </si>
  <si>
    <t>10 08 15*</t>
  </si>
  <si>
    <t xml:space="preserve">10 08 15* Filterstaub, der gefährliche Stoffe enthält </t>
  </si>
  <si>
    <t>10 08 16</t>
  </si>
  <si>
    <t xml:space="preserve">10 08 16 Filterstaub mit Ausnahme desjenigen, der unter 10 08 15 fällt </t>
  </si>
  <si>
    <t>10 08 17*</t>
  </si>
  <si>
    <t xml:space="preserve">10 08 17* Schlämme und Filterkuchen aus der Abgasbehandlung, die gefährliche Stoffe enthalten </t>
  </si>
  <si>
    <t>10 08 18</t>
  </si>
  <si>
    <t xml:space="preserve">10 08 18 Schlämme und Filterkuchen aus der Abgasbehandlung mit Ausnahme derjenigen, die unter 10 08 17 fallen </t>
  </si>
  <si>
    <t>10 08 19*</t>
  </si>
  <si>
    <t xml:space="preserve">10 08 19* ölhaltige Abfälle aus der Kühlwasserbehandlung </t>
  </si>
  <si>
    <t>10 08 20</t>
  </si>
  <si>
    <t xml:space="preserve">10 08 20 Abfälle aus der Kühlwasserbehandlung mit Ausnahme derjenigen, die unter 10 08 19 fallen </t>
  </si>
  <si>
    <t>10 08 99</t>
  </si>
  <si>
    <t xml:space="preserve">10 08 99 Abfälle a. n. g. </t>
  </si>
  <si>
    <t>10 09 03</t>
  </si>
  <si>
    <t xml:space="preserve">10 09 Abfälle vom Gießen von Eisen und Stahl </t>
  </si>
  <si>
    <t xml:space="preserve">10 09 03 Ofenschlacke </t>
  </si>
  <si>
    <t>10 09 05*</t>
  </si>
  <si>
    <t xml:space="preserve">10 09 05* gefährliche Stoffe enthaltende Gießformen und -sande vor dem Gießen </t>
  </si>
  <si>
    <t>10 09 06</t>
  </si>
  <si>
    <t xml:space="preserve">10 09 06 Gießformen und -sande vor dem Gießen mit Ausnahme derjenigen, die unter 10 09 05 fallen </t>
  </si>
  <si>
    <t>10 09 07*</t>
  </si>
  <si>
    <t xml:space="preserve">10 09 07* gefährliche Stoffe enthaltende Gießformen und -sande nach dem Gießen </t>
  </si>
  <si>
    <t>10 09 08</t>
  </si>
  <si>
    <t xml:space="preserve">10 09 08 Gießformen und -sande nach dem Gießen mit Ausnahme derjenigen, die unter 10 09 07 fallen </t>
  </si>
  <si>
    <t>10 09 09*</t>
  </si>
  <si>
    <t xml:space="preserve">10 09 09* Filterstaub, der gefährliche Stoffe enthält </t>
  </si>
  <si>
    <t>10 09 10</t>
  </si>
  <si>
    <t xml:space="preserve">10 09 10 Filterstaub mit Ausnahme desjenigen, der unter 10 09 09 fällt </t>
  </si>
  <si>
    <t>10 09 11*</t>
  </si>
  <si>
    <t xml:space="preserve">10 09 11* andere Teilchen, die gefährliche Stoffe enthalten </t>
  </si>
  <si>
    <t>10 09 12</t>
  </si>
  <si>
    <t xml:space="preserve">10 09 12 andere Teilchen mit Ausnahme derjenigen, die unter 10 09 11 fallen </t>
  </si>
  <si>
    <t>10 09 13*</t>
  </si>
  <si>
    <t>10 09 13* Abfälle von Bindemitteln, die gefährliche Stoffe enthalten</t>
  </si>
  <si>
    <t>10 09 14</t>
  </si>
  <si>
    <t xml:space="preserve">10 09 14 Abfälle von Bindemitteln mit Ausnahme derjenigen, die unter 10 09 13 fallen </t>
  </si>
  <si>
    <t>10 09 15*</t>
  </si>
  <si>
    <t>10 09 15* Abfälle aus rissanzeigenden Substanzen, die gefährliche Stoffe enthalten</t>
  </si>
  <si>
    <t>10 09 16</t>
  </si>
  <si>
    <t xml:space="preserve">10 09 16 Abfälle aus rissanzeigenden Substanzen mit Ausnahme derjenigen, die unter 10 09 15 fallen </t>
  </si>
  <si>
    <t>10 09 99</t>
  </si>
  <si>
    <t xml:space="preserve">10 09 99 Abfälle a. n. g. </t>
  </si>
  <si>
    <t>10 10 03</t>
  </si>
  <si>
    <t xml:space="preserve">10 10 Abfälle vom Gießen von Nichteisenmetallen </t>
  </si>
  <si>
    <t xml:space="preserve">10 10 03 Ofenschlacke </t>
  </si>
  <si>
    <t>10 10 05*</t>
  </si>
  <si>
    <t xml:space="preserve">10 10 05* gefährliche Stoffe enthaltende Gießformen und -sande vor dem Gießen </t>
  </si>
  <si>
    <t>10 10 06</t>
  </si>
  <si>
    <t xml:space="preserve">10 10 06 Gießformen und -sande vor dem Gießen mit Ausnahme derjenigen, die unter 10 10 05 fallen </t>
  </si>
  <si>
    <t>10 10 07*</t>
  </si>
  <si>
    <t xml:space="preserve">10 10 07* gefährliche Stoffe enthaltende Gießformen und -sande nach dem Gießen </t>
  </si>
  <si>
    <t>10 10 08</t>
  </si>
  <si>
    <t>10 10 08 Gießformen und -sande nach dem Gießen mit Ausnahme derjenigen, die unter 10 10 07 fallen</t>
  </si>
  <si>
    <t>10 10 09*</t>
  </si>
  <si>
    <t xml:space="preserve">10 10 09* Filterstaub, der gefährliche Stoffe enthält </t>
  </si>
  <si>
    <t>10 10 10</t>
  </si>
  <si>
    <t xml:space="preserve">10 10 10 Filterstaub mit Ausnahme desjenigen, der unter 10 10 09 fällt </t>
  </si>
  <si>
    <t>10 10 11*</t>
  </si>
  <si>
    <t>10 10 11* andere Teilchen, die gefährliche Stoffe enthalten</t>
  </si>
  <si>
    <t>10 10 12</t>
  </si>
  <si>
    <t xml:space="preserve">10 10 12 andere Teilchen mit Ausnahme derjenigen, die unter 10 10 11 fallen </t>
  </si>
  <si>
    <t>10 10 13*</t>
  </si>
  <si>
    <t xml:space="preserve">10 10 13* Abfälle von Bindemitteln, die gefährliche Stoffe enthalten </t>
  </si>
  <si>
    <t>10 10 14</t>
  </si>
  <si>
    <t xml:space="preserve">10 10 14 Abfälle von Bindemitteln mit Ausnahme derjenigen, die unter 10 10 13 fallen </t>
  </si>
  <si>
    <t>10 10 15*</t>
  </si>
  <si>
    <t xml:space="preserve">10 10 15* Abfälle aus rissanzeigenden Substanzen, die gefährliche Stoffe enthalten </t>
  </si>
  <si>
    <t>10 10 16</t>
  </si>
  <si>
    <t>10 10 16  Abfälle aus rissanzeigenden Substanzen mit Ausnahme derjenigen, die unter 10 10 15 fallen</t>
  </si>
  <si>
    <t>10 10 99</t>
  </si>
  <si>
    <t>10 10 99 Abfälle a. n. g</t>
  </si>
  <si>
    <t>10 11 03</t>
  </si>
  <si>
    <t>10 11 Abfälle aus der Herstellung von Glas und Glaserzeugnissen</t>
  </si>
  <si>
    <t xml:space="preserve">10 11 03 Glasfaserabfall </t>
  </si>
  <si>
    <t>10 11 05</t>
  </si>
  <si>
    <t xml:space="preserve">10 11 05 Teilchen und Staub </t>
  </si>
  <si>
    <t>10 11 09*</t>
  </si>
  <si>
    <t xml:space="preserve">10 11 09* Gemengeabfall mit gefährlichen Stoffen vor dem Schmelzen </t>
  </si>
  <si>
    <t>10 11 10</t>
  </si>
  <si>
    <t xml:space="preserve">10 11 10 Gemengeabfall vor dem Schmelzen mit Ausnahme desjenigen, der unter 10 11 09 fällt </t>
  </si>
  <si>
    <t>10 11 11*</t>
  </si>
  <si>
    <t xml:space="preserve">10 11 11* Glasabfall in kleinen Teilchen und Glasstaub, die Schwermetalle enthalten (z. B. aus Kathodenstrahlröhren) </t>
  </si>
  <si>
    <t>10 11 12</t>
  </si>
  <si>
    <t xml:space="preserve">10 11 12 Glasabfall mit Ausnahme desjenigen, der unter 10 11 11 fällt </t>
  </si>
  <si>
    <t>10 11 13*</t>
  </si>
  <si>
    <t xml:space="preserve">10 11 13* Glaspolier- und Glasschleifschlämme, die gefährliche Stoffe enthalten </t>
  </si>
  <si>
    <t>10 11 14</t>
  </si>
  <si>
    <t xml:space="preserve">10 11 14 Glaspolier- und Glasschleifschlämme mit Ausnahme derjenigen, die unter 10 11 13 fallen </t>
  </si>
  <si>
    <t>10 11 15*</t>
  </si>
  <si>
    <t>10 11 15* feste Abfälle aus der Abgasbehandlung, die gefährliche Stoffe enthalten</t>
  </si>
  <si>
    <t>10 11 16</t>
  </si>
  <si>
    <t xml:space="preserve">10 11 16 feste Abfälle aus der Abgasbehandlung mit Ausnahme derjenigen, die unter 10 11 15 fallen </t>
  </si>
  <si>
    <t>10 11 17*</t>
  </si>
  <si>
    <t>10 11 17* Schlämme und Filterkuchen aus der Abgasbehandlung, die gefährliche Stoffe enthalten</t>
  </si>
  <si>
    <t>10 11 18</t>
  </si>
  <si>
    <t>10 11 18 Schlämme und Filterkuchen aus der Abgasbehandlung mit Ausnahme derjenigen, die unter 10 11 17 fallen</t>
  </si>
  <si>
    <t>10 11 19*</t>
  </si>
  <si>
    <t xml:space="preserve">10 11 19* feste Abfälle aus der betriebseigenen Abwasserbehandlung, die gefährliche Stoffe enthalten </t>
  </si>
  <si>
    <t>10 11 20</t>
  </si>
  <si>
    <t xml:space="preserve">10 11 20 feste Abfälle aus der betriebseigenen Abwasserbehandlung mit Ausnahme derjenigen, die unter 10 11 19
fallen </t>
  </si>
  <si>
    <t>10 11 99</t>
  </si>
  <si>
    <t xml:space="preserve">10 11 99 Abfälle a. n. g. </t>
  </si>
  <si>
    <t>10 12 01</t>
  </si>
  <si>
    <t>10 12 Abfälle aus der Herstellung von Keramikerzeugnissen und keramischen Baustoffen wie Ziegeln, Fliesen, Steinzeug</t>
  </si>
  <si>
    <t xml:space="preserve">10 12 01 Rohmischungen vor dem Brennen </t>
  </si>
  <si>
    <t>10 12 03</t>
  </si>
  <si>
    <t>10 12 03 Teilchen und Staub</t>
  </si>
  <si>
    <t>10 12 05</t>
  </si>
  <si>
    <t xml:space="preserve">10 12 05 Schlämme und Filterkuchen aus der Abgasbehandlung </t>
  </si>
  <si>
    <t>10 12 06</t>
  </si>
  <si>
    <t xml:space="preserve">10 12 06 verworfene Formen </t>
  </si>
  <si>
    <t>10 12 08</t>
  </si>
  <si>
    <t xml:space="preserve">10 12 08 Abfälle aus Keramikerzeugnissen, Ziegeln, Fliesen und Steinzeug (nach dem Brennen) </t>
  </si>
  <si>
    <t>10 12 09*</t>
  </si>
  <si>
    <t xml:space="preserve">10 12 09* feste Abfälle aus der Abgasbehandlung, die gefährliche Stoffe enthalten </t>
  </si>
  <si>
    <t>10 12 10</t>
  </si>
  <si>
    <t>10 12 10 feste Abfälle aus der Abgasbehandlung mit Ausnahme derjenigen, die unter 10 12 09 fallen</t>
  </si>
  <si>
    <t>10 12 11*</t>
  </si>
  <si>
    <t xml:space="preserve">10 12 11* Glasurabfälle, die Schwermetalle enthalten </t>
  </si>
  <si>
    <t>10 12 12</t>
  </si>
  <si>
    <t xml:space="preserve">10 12 12 Glasurabfälle mit Ausnahme derjenigen, die unter 10 12 11 fallen </t>
  </si>
  <si>
    <t>10 12 13</t>
  </si>
  <si>
    <t xml:space="preserve">10 12 13 Schlämme aus der betriebseigenen Abwasserbehandlung </t>
  </si>
  <si>
    <t>10 12 99</t>
  </si>
  <si>
    <t xml:space="preserve">10 12 99 Abfälle a. n. g. </t>
  </si>
  <si>
    <t>10 13 01</t>
  </si>
  <si>
    <t>10 13 Abfälle aus der Herstellung von Zement, Branntkalk, Gips und Erzeugnissen aus diesen</t>
  </si>
  <si>
    <t>10 13 01 Abfälle von Rohgemenge vor dem Brennen</t>
  </si>
  <si>
    <t>10 13 04</t>
  </si>
  <si>
    <t>10 13 04 Abfälle aus der Kalzinierung und Hydratisierung von Branntkalk</t>
  </si>
  <si>
    <t>10 13 06</t>
  </si>
  <si>
    <t xml:space="preserve">10 13 06 Teilchen und Staub (außer 10 13 12 und 10 13 13) </t>
  </si>
  <si>
    <t>10 13 07</t>
  </si>
  <si>
    <t xml:space="preserve">10 13 07 Schlämme und Filterkuchen aus der Abgasbehandlung </t>
  </si>
  <si>
    <t>10 13 09*</t>
  </si>
  <si>
    <t xml:space="preserve">10 13 09* asbesthaltige Abfälle aus der Herstellung von Asbestzement </t>
  </si>
  <si>
    <t>10 13 10</t>
  </si>
  <si>
    <t xml:space="preserve">10 13 10 Abfälle aus der Herstellung von Asbestzement mit Ausnahme derjenigen, die unter 10 13 09 fallen </t>
  </si>
  <si>
    <t>10 13 11</t>
  </si>
  <si>
    <t xml:space="preserve">10 13 11 Abfälle aus der Herstellung anderer Verbundstoffe auf Zementbasis mit Ausnahme derjenigen, die
unter 10 13 09 und 10 13 10 fallen </t>
  </si>
  <si>
    <t>10 13 12*</t>
  </si>
  <si>
    <t xml:space="preserve">10 13 12* feste Abfälle aus der Abgasbehandlung, die gefährliche Stoffe enthalten </t>
  </si>
  <si>
    <t>10 13 13</t>
  </si>
  <si>
    <t xml:space="preserve">10 13 13 feste Abfälle aus der Abgasbehandlung mit Ausnahme derjenigen, die unter 10 13 12 fallen </t>
  </si>
  <si>
    <t>10 13 14</t>
  </si>
  <si>
    <t>10 13 14 Betonabfälle und Betonschlämme</t>
  </si>
  <si>
    <t>10 13 99</t>
  </si>
  <si>
    <t xml:space="preserve">10 13 99 Abfälle a. n. g. </t>
  </si>
  <si>
    <t>10 14 01*</t>
  </si>
  <si>
    <t xml:space="preserve">10 14 Abfälle aus Krematorien </t>
  </si>
  <si>
    <t>10 14 01* quecksilberhaltige Abfälle aus der Gasreinigung</t>
  </si>
  <si>
    <t>11 01 05*</t>
  </si>
  <si>
    <t xml:space="preserve">11 ABFÄLLE AUS DER CHEMISCHEN OBERFLÄCHENBEARBEITUNG UND BESCHICHTUNG VON METALLEN UND
ANDEREN WERKSTOFFEN; NICHTEISENHYDROMETALLURGIE </t>
  </si>
  <si>
    <t>11 01 Abfälle aus der chemischen Oberflächenbearbeitung und Beschichtung von Metallen und anderen Werkstoffen
(z. B. Galvanik, Verzinkung, Beizen, Ätzen, Phosphatieren, alkalisches Entfetten und Anodisierung)</t>
  </si>
  <si>
    <t xml:space="preserve">11 01 05* saure Beizlösungen </t>
  </si>
  <si>
    <t>11 01 06*</t>
  </si>
  <si>
    <t xml:space="preserve">11 01 06* Säuren a. n. g. </t>
  </si>
  <si>
    <t>11 01 07*</t>
  </si>
  <si>
    <t xml:space="preserve">11 01 07* alkalische Beizlösungen </t>
  </si>
  <si>
    <t>11 01 08*</t>
  </si>
  <si>
    <t xml:space="preserve">11 01 08* Phosphatierschlämme </t>
  </si>
  <si>
    <t>11 01 09*</t>
  </si>
  <si>
    <t xml:space="preserve">11 01 09* Schlämme und Filterkuchen, die gefährliche Stoffe enthalten </t>
  </si>
  <si>
    <t>11 01 10</t>
  </si>
  <si>
    <t xml:space="preserve">11 01 10 Schlämme und Filterkuchen mit Ausnahme derjenigen, die unter 11 01 09 fallen </t>
  </si>
  <si>
    <t>11 01 11*</t>
  </si>
  <si>
    <t>11 01 11* wässrige Spülflüssigkeiten, die gefährliche Stoffe enthalten</t>
  </si>
  <si>
    <t>11 01 12</t>
  </si>
  <si>
    <t xml:space="preserve">11 01 12 wässrige Spülflüssigkeiten mit Ausnahme derjenigen, die unter 11 01 11 fallen </t>
  </si>
  <si>
    <t>11 01 13*</t>
  </si>
  <si>
    <t xml:space="preserve">11 01 13* Abfälle aus der Entfettung, die gefährliche Stoffe enthalten </t>
  </si>
  <si>
    <t>11 01 14</t>
  </si>
  <si>
    <t xml:space="preserve">11 01 14 Abfälle aus der Entfettung mit Ausnahme derjenigen, die unter 11 01 13 fallen </t>
  </si>
  <si>
    <t>11 01 15*</t>
  </si>
  <si>
    <t xml:space="preserve">11 01 15* Eluate und Schlämme aus Membransystemen oder Ionenaustauschsystemen, die gefährliche Stoffe enthalten </t>
  </si>
  <si>
    <t>11 01 16*</t>
  </si>
  <si>
    <t>11 01 16* gesättigte oder verbrauchte Ionenaustauscherharze</t>
  </si>
  <si>
    <t>11 01 98*</t>
  </si>
  <si>
    <t xml:space="preserve">11 01 98* andere Abfälle, die gefährliche Stoffe enthalten </t>
  </si>
  <si>
    <t>11 01 99</t>
  </si>
  <si>
    <t xml:space="preserve">11 01 99 Abfälle a. n. g. </t>
  </si>
  <si>
    <t>11 02 02*</t>
  </si>
  <si>
    <t xml:space="preserve">11 02 Abfälle aus Prozessen der Nichteisen-Hydrometallurgie </t>
  </si>
  <si>
    <t xml:space="preserve">11 02 02* Schlämme aus der Zink-Hydrometallurgie (einschließlich Jarosit, Goethit) </t>
  </si>
  <si>
    <t>11 02 03</t>
  </si>
  <si>
    <t xml:space="preserve">11 02 03 Abfälle aus der Herstellung von Anoden für wässrige elektrolytische Prozesse </t>
  </si>
  <si>
    <t>11 02 05*</t>
  </si>
  <si>
    <t xml:space="preserve">11 02 05* Abfälle aus Prozessen der Kupfer-Hydrometallurgie, die gefährliche Stoffe enthalten </t>
  </si>
  <si>
    <t>11 02 06</t>
  </si>
  <si>
    <t xml:space="preserve">11 02 06 Abfälle aus Prozessen der Kupfer-Hydrometallurgie mit Ausnahme derjenigen, die unter 11 02 05 fallen </t>
  </si>
  <si>
    <t>11 02 07*</t>
  </si>
  <si>
    <t xml:space="preserve">11 02 07* andere Abfälle, die gefährliche Stoffe enthalten </t>
  </si>
  <si>
    <t>11 02 99</t>
  </si>
  <si>
    <t xml:space="preserve">11 02 99 Abfälle a. n. g. </t>
  </si>
  <si>
    <t>11 03 01*</t>
  </si>
  <si>
    <t>11 03 Schlämme und Feststoffe aus Härteprozessen</t>
  </si>
  <si>
    <t xml:space="preserve">11 03 01* cyanidhaltige Abfälle </t>
  </si>
  <si>
    <t>11 03 02*</t>
  </si>
  <si>
    <t xml:space="preserve">11 03 02* andere Abfälle </t>
  </si>
  <si>
    <t>11 05 01</t>
  </si>
  <si>
    <t>11 05 Abfälle aus Prozessen der thermischen Verzinkung</t>
  </si>
  <si>
    <t xml:space="preserve">11 05 01 Hartzink </t>
  </si>
  <si>
    <t>11 05 02</t>
  </si>
  <si>
    <t xml:space="preserve">11 05 02 Zinkasche </t>
  </si>
  <si>
    <t>11 05 03*</t>
  </si>
  <si>
    <t>11 05 03* feste Abfälle aus der Abgasbehandlung</t>
  </si>
  <si>
    <t>11 05 04*</t>
  </si>
  <si>
    <t xml:space="preserve">11 05 04* gebrauchte Flussmittel </t>
  </si>
  <si>
    <t>11 05 99</t>
  </si>
  <si>
    <t>11 05 99 Abfälle a. n. g.</t>
  </si>
  <si>
    <t>12 01 01</t>
  </si>
  <si>
    <t>12 ABFÄLLE AUS PROZESSEN DER MECHANISCHEN FORMGEBUNG SOWIE DER PHYSIKALISCHEN UND MECHANISCHEN OBERFLÄCHENBEARBEITUNG VON METALLEN UND KUNSTSTOFFEN</t>
  </si>
  <si>
    <t>12 01 Abfälle aus Prozessen der mechanischen Formgebung sowie der physikalischen und mechanischen Oberflächenbearbeitung von Metallen und Kunststoffen</t>
  </si>
  <si>
    <t xml:space="preserve">12 01 01 Eisenfeil- und -drehspäne </t>
  </si>
  <si>
    <t>12 01 02</t>
  </si>
  <si>
    <t>12 01 02 Eisenstaub und -teilchen</t>
  </si>
  <si>
    <t>12 01 03</t>
  </si>
  <si>
    <t xml:space="preserve">12 01 03 NE-Metallfeil- und -drehspäne </t>
  </si>
  <si>
    <t>12 01 04</t>
  </si>
  <si>
    <t xml:space="preserve">12 01 04 NE-Metallstaub und -teilchen </t>
  </si>
  <si>
    <t>12 01 05</t>
  </si>
  <si>
    <t xml:space="preserve">12 01 05 Kunststoffspäne und -drehspäne </t>
  </si>
  <si>
    <t>12 01 06*</t>
  </si>
  <si>
    <t xml:space="preserve">12 01 06* halogenhaltige Bearbeitungsöle auf Mineralölbasis (außer Emulsionen und Lösungen) </t>
  </si>
  <si>
    <t>12 01 07*</t>
  </si>
  <si>
    <t xml:space="preserve">12 01 07* halogenfreie Bearbeitungsöle auf Mineralölbasis (außer Emulsionen und Lösungen) </t>
  </si>
  <si>
    <t>12 01 08*</t>
  </si>
  <si>
    <t xml:space="preserve">12 01 08* halogenhaltige Bearbeitungsemulsionen und -lösungen </t>
  </si>
  <si>
    <t>12 01 09*</t>
  </si>
  <si>
    <t xml:space="preserve">12 01 09* halogenfreie Bearbeitungsemulsionen und -lösungen </t>
  </si>
  <si>
    <t>12 01 10*</t>
  </si>
  <si>
    <t xml:space="preserve">12 01 10* synthetische Bearbeitungsöle </t>
  </si>
  <si>
    <t>12 01 12*</t>
  </si>
  <si>
    <t xml:space="preserve">12 01 12* gebrauchte Wachse und Fette </t>
  </si>
  <si>
    <t>12 01 13</t>
  </si>
  <si>
    <t xml:space="preserve">12 01 13 Schweißabfälle </t>
  </si>
  <si>
    <t>12 01 14*</t>
  </si>
  <si>
    <t>12 01 14* Bearbeitungsschlämme, die gefährliche Stoffe enthalten</t>
  </si>
  <si>
    <t>12 01 15</t>
  </si>
  <si>
    <t xml:space="preserve">12 01 15 Bearbeitungsschlämme mit Ausnahme derjenigen, die unter 12 01 14 fallen </t>
  </si>
  <si>
    <t>12 01 16*</t>
  </si>
  <si>
    <t xml:space="preserve">12 01 16* Strahlmittelabfälle, die gefährliche Stoffe enthalten </t>
  </si>
  <si>
    <t>12 01 17</t>
  </si>
  <si>
    <t>12 01 17 Strahlmittelabfälle mit Ausnahme derjenigen, die unter 12 01 16 fallen</t>
  </si>
  <si>
    <t>12 01 18*</t>
  </si>
  <si>
    <t xml:space="preserve">12 01 18* ölhaltige Metallschlämme (Schleif-, Hon- und Läppschlämme) </t>
  </si>
  <si>
    <t>12 01 19*</t>
  </si>
  <si>
    <t xml:space="preserve">12 01 19* biologisch leicht abbaubare Bearbeitungsöle </t>
  </si>
  <si>
    <t>12 01 20*</t>
  </si>
  <si>
    <t xml:space="preserve">12 01 20* gebrauchte Hon- und Schleifmittel, die gefährliche Stoffe enthalten </t>
  </si>
  <si>
    <t>12 01 21</t>
  </si>
  <si>
    <t xml:space="preserve">12 01 21 gebrauchte Hon- und Schleifmittel mit Ausnahme derjenigen, die unter 12 01 20 fallen </t>
  </si>
  <si>
    <t>12 01 99</t>
  </si>
  <si>
    <t xml:space="preserve">12 01 99 Abfälle a. n. g. </t>
  </si>
  <si>
    <t>12 03 01*</t>
  </si>
  <si>
    <t xml:space="preserve">12 03 Abfälle aus der Wasser- und Dampfentfettung (außer 11) </t>
  </si>
  <si>
    <t>12 03 01* wässrige Waschflüssigkeiten</t>
  </si>
  <si>
    <t>12 03 02*</t>
  </si>
  <si>
    <t>12 03 02* Abfälle aus der Dampfentfettung</t>
  </si>
  <si>
    <t>13 01 01*</t>
  </si>
  <si>
    <t xml:space="preserve">13 ÖLABFÄLLE UND ABFÄLLE AUS FLÜSSIGEN BRENNSTOFFEN (außer Speiseöle und Ölabfälle, die unter die
Kapitel 05, 12 und 19 fallen) </t>
  </si>
  <si>
    <t xml:space="preserve">13 01 Abfälle von Hydraulikölen </t>
  </si>
  <si>
    <t xml:space="preserve">13 01 01* Hydrauliköle, die PCB enthalten </t>
  </si>
  <si>
    <t>13 01 04*</t>
  </si>
  <si>
    <t>13 01 04* chlorierte Emulsionen</t>
  </si>
  <si>
    <t>13 01 05*</t>
  </si>
  <si>
    <t xml:space="preserve">13 01 05* nichtchlorierte Emulsionen </t>
  </si>
  <si>
    <t>13 01 09*</t>
  </si>
  <si>
    <t xml:space="preserve">13 01 09* chlorierte Hydrauliköle auf Mineralölbasis </t>
  </si>
  <si>
    <t>13 01 10*</t>
  </si>
  <si>
    <t>13 01 10* nichtchlorierte Hydrauliköle auf Mineralölbasis</t>
  </si>
  <si>
    <t>13 01 11*</t>
  </si>
  <si>
    <t xml:space="preserve">13 01 11* synthetische Hydrauliköle </t>
  </si>
  <si>
    <t>13 01 12*</t>
  </si>
  <si>
    <t>13 01 12* biologisch leicht abbaubare Hydrauliköle</t>
  </si>
  <si>
    <t>13 01 13*</t>
  </si>
  <si>
    <t xml:space="preserve">13 01 13* andere Hydrauliköle </t>
  </si>
  <si>
    <t>13 02 04*</t>
  </si>
  <si>
    <t>13 02 Abfälle von Maschinen-, Getriebe- und Schmierölen</t>
  </si>
  <si>
    <t xml:space="preserve">13 02 04* chlorierte Maschinen-, Getriebe- und Schmieröle auf Mineralölbasis </t>
  </si>
  <si>
    <t>13 02 05*</t>
  </si>
  <si>
    <t xml:space="preserve">13 02 05* nichtchlorierte Maschinen-, Getriebe- und Schmieröle auf Mineralölbasis </t>
  </si>
  <si>
    <t>13 02 06*</t>
  </si>
  <si>
    <t xml:space="preserve">13 02 06* synthetische Maschinen-, Getriebe- und Schmieröle </t>
  </si>
  <si>
    <t>13 02 07*</t>
  </si>
  <si>
    <t xml:space="preserve">13 02 07* biologisch leicht abbaubare Maschinen-, Getriebe- und Schmieröle </t>
  </si>
  <si>
    <t>13 02 08*</t>
  </si>
  <si>
    <t xml:space="preserve">13 02 08* andere Maschinen-, Getriebe- und Schmieröle </t>
  </si>
  <si>
    <t>13 03 01*</t>
  </si>
  <si>
    <t xml:space="preserve">13 03 Abfälle von Isolier- und Wärmeübertragungsölen </t>
  </si>
  <si>
    <t>13 03 01* Isolier- und Wärmeübertragungsöle, die PCB enthalten</t>
  </si>
  <si>
    <t>13 03 06*</t>
  </si>
  <si>
    <t xml:space="preserve">13 03 06* chlorierte Isolier- und Wärmeübertragungsöle auf Mineralölbasis mit Ausnahme derjenigen, die
unter 13 03 01 fallen </t>
  </si>
  <si>
    <t>13 03 07*</t>
  </si>
  <si>
    <t xml:space="preserve">13 03 07* nichtchlorierte Isolier- und Wärmeübertragungsöle auf Mineralölbasis </t>
  </si>
  <si>
    <t>13 03 08*</t>
  </si>
  <si>
    <t xml:space="preserve">13 03 08* synthetische Isolier- und Wärmeübertragungsöle </t>
  </si>
  <si>
    <t>13 03 09*</t>
  </si>
  <si>
    <t xml:space="preserve">13 03 09* biologisch leicht abbaubare Isolier- und Wärmeübertragungsöle </t>
  </si>
  <si>
    <t>13 03 10*</t>
  </si>
  <si>
    <t xml:space="preserve">13 03 10* andere Isolier- und Wärmeübertragungsöle </t>
  </si>
  <si>
    <t>13 04 01*</t>
  </si>
  <si>
    <t xml:space="preserve">13 04 Bilgenöle </t>
  </si>
  <si>
    <t xml:space="preserve">13 04 01* Bilgenöle aus der Binnenschifffahrt </t>
  </si>
  <si>
    <t>13 04 02*</t>
  </si>
  <si>
    <t>13 04 02* Bilgenöle aus Molenablaufkanälen</t>
  </si>
  <si>
    <t>13 04 03*</t>
  </si>
  <si>
    <t xml:space="preserve">13 04 03* Bilgenöle aus der übrigen Schifffahrt </t>
  </si>
  <si>
    <t>13 05 01*</t>
  </si>
  <si>
    <t xml:space="preserve">13 05 Inhalte von Öl-/Wasserabscheidern </t>
  </si>
  <si>
    <t xml:space="preserve">13 05 01* feste Abfälle aus Sandfanganlagen und Öl-/Wasserabscheidern </t>
  </si>
  <si>
    <t>13 05 02*</t>
  </si>
  <si>
    <t>13 05 02* Schlämme aus Öl-/Wasserabscheidern</t>
  </si>
  <si>
    <t>13 05 03*</t>
  </si>
  <si>
    <t xml:space="preserve">13 05 03* Schlämme aus Einlaufschächten </t>
  </si>
  <si>
    <t>13 05 06*</t>
  </si>
  <si>
    <t xml:space="preserve">13 05 06* Öle aus Öl-/Wasserabscheidern </t>
  </si>
  <si>
    <t>13 05 07*</t>
  </si>
  <si>
    <t xml:space="preserve">13 05 07* öliges Wasser aus Öl-/Wasserabscheidern </t>
  </si>
  <si>
    <t>13 05 08*</t>
  </si>
  <si>
    <t xml:space="preserve">13 05 08* Abfallgemische aus Sandfanganlagen und Öl-/Wasserabscheidern </t>
  </si>
  <si>
    <t>13 07 01*</t>
  </si>
  <si>
    <t xml:space="preserve">13 07 Abfälle aus flüssigen Brennstoffen </t>
  </si>
  <si>
    <t xml:space="preserve">13 07 01* Heizöl und Diesel </t>
  </si>
  <si>
    <t>13 07 02*</t>
  </si>
  <si>
    <t xml:space="preserve">13 07 02* Benzin </t>
  </si>
  <si>
    <t>13 07 03*</t>
  </si>
  <si>
    <t xml:space="preserve">13 07 03* andere Brennstoffe (einschließlich Gemische) </t>
  </si>
  <si>
    <t>13 08 01*</t>
  </si>
  <si>
    <t xml:space="preserve">13 08 Ölabfälle a. n. g. </t>
  </si>
  <si>
    <t xml:space="preserve">13 08 01* Schlämme oder Emulsionen aus Entsalzern </t>
  </si>
  <si>
    <t>13 08 02*</t>
  </si>
  <si>
    <t xml:space="preserve">13 08 02* andere Emulsionen </t>
  </si>
  <si>
    <t>13 08 99*</t>
  </si>
  <si>
    <t xml:space="preserve">13 08 99* Abfälle a. n. g. </t>
  </si>
  <si>
    <t>14 06 01*</t>
  </si>
  <si>
    <t xml:space="preserve">14 ABFÄLLE AUS ORGANISCHEN LÖSEMITTELN, KÜHLMITTELN UND TREIBGASEN (außer 07 und 08) </t>
  </si>
  <si>
    <t xml:space="preserve">14 06 Abfälle aus organischen Lösemitteln, Kühlmitteln sowie Schaum- und Aerosoltreibgasen </t>
  </si>
  <si>
    <t>14 06 01* Fluorchlorkohlenwasserstoffe, HFCKW, HFKW</t>
  </si>
  <si>
    <t>14 06 02*</t>
  </si>
  <si>
    <t xml:space="preserve">14 06 02* andere halogenierte Lösemittel und Lösemittelgemische </t>
  </si>
  <si>
    <t>14 06 03*</t>
  </si>
  <si>
    <t xml:space="preserve">14 06 03* andere Lösemittel und Lösemittelgemische </t>
  </si>
  <si>
    <t>14 06 04*</t>
  </si>
  <si>
    <t>14 06 04* Schlämme oder feste Abfälle, die halogenierte Lösemittel enthalten</t>
  </si>
  <si>
    <t>14 06 05*</t>
  </si>
  <si>
    <t xml:space="preserve">14 06 05* Schlämme oder feste Abfälle, die andere Lösemittel enthalten </t>
  </si>
  <si>
    <t>15 01 01</t>
  </si>
  <si>
    <t xml:space="preserve">15 VERPACKUNGSABFALL, AUFSAUGMASSEN, WISCHTÜCHER, FILTERMATERIALIEN UND SCHUTZKLEIDUNG
(A. N. G.) </t>
  </si>
  <si>
    <t xml:space="preserve">15 01 Verpackungen (einschließlich getrennt gesammelter kommunaler Verpackungsabfälle) </t>
  </si>
  <si>
    <t xml:space="preserve">15 01 01 Verpackungen aus Papier und Pappe </t>
  </si>
  <si>
    <t>15 01 02</t>
  </si>
  <si>
    <t xml:space="preserve">15 01 02 Verpackungen aus Kunststoff </t>
  </si>
  <si>
    <t>15 01 03</t>
  </si>
  <si>
    <t xml:space="preserve">15 01 03 Verpackungen aus Holz </t>
  </si>
  <si>
    <t>15 01 04</t>
  </si>
  <si>
    <t xml:space="preserve">15 01 04 Verpackungen aus Metall </t>
  </si>
  <si>
    <t>15 01 05</t>
  </si>
  <si>
    <t xml:space="preserve">15 01 05 Verbundverpackungen </t>
  </si>
  <si>
    <t>15 01 06</t>
  </si>
  <si>
    <t xml:space="preserve">15 01 06 gemischte Verpackungen </t>
  </si>
  <si>
    <t>15 01 07</t>
  </si>
  <si>
    <t xml:space="preserve">15 01 07 erpackungen aus Glas </t>
  </si>
  <si>
    <t>15 01 09</t>
  </si>
  <si>
    <t xml:space="preserve">15 01 09 Verpackungen aus Textilien </t>
  </si>
  <si>
    <t>15 01 10*</t>
  </si>
  <si>
    <t xml:space="preserve">15 01 10* Verpackungen, die Rückstände gefährlicher Stoffe enthalten oder durch gefährliche Stoffe verunreinigt sind </t>
  </si>
  <si>
    <t>15 01 11*</t>
  </si>
  <si>
    <t xml:space="preserve">15 01 11* Verpackungen aus Metall, die eine gefährliche feste poröse Matrix (z. B. Asbest) enthalten, einschließlich
geleerter Druckbehältnisse </t>
  </si>
  <si>
    <t>15 02 02*</t>
  </si>
  <si>
    <t>15 02 Aufsaug- und Filtermaterialien, Wischtücher und Schutzkleidung</t>
  </si>
  <si>
    <t xml:space="preserve">15 02 02* Aufsaug- und Filtermaterialien (einschließlich Ölfilter a. n. g.), Wischtücher und Schutzkleidung, die durch
gefährliche Stoffe verunreinigt sind </t>
  </si>
  <si>
    <t>15 02 03</t>
  </si>
  <si>
    <t xml:space="preserve">15 02 03 Aufsaug- und Filtermaterialien, Wischtücher und Schutzkleidung mit Ausnahme derjenigen, die
unter 15 02 02 fallen </t>
  </si>
  <si>
    <t>16 01 03</t>
  </si>
  <si>
    <t>16 ABFÄLLE, DIE NICHT ANDERSWO IM VERZEICHNIS AUFGEFÜHRT SIND</t>
  </si>
  <si>
    <t xml:space="preserve">16 01 Altfahrzeuge verschiedener Verkehrsträger (einschließlich mobiler Maschinen) und Abfälle aus der Demontage
von Altfahrzeugen sowie der Fahrzeugwartung (außer 13, 14, 16 06 und 16 08) </t>
  </si>
  <si>
    <t xml:space="preserve">16 01 03 Altreifen </t>
  </si>
  <si>
    <t>16 01 04*</t>
  </si>
  <si>
    <t>16 01 04* Altfahrzeug</t>
  </si>
  <si>
    <t>16 01 06</t>
  </si>
  <si>
    <t>16 01 06 Altfahrzeuge, die weder Flüssigkeiten noch andere gefährliche Bestandteile enthalten</t>
  </si>
  <si>
    <t>16 01 07*</t>
  </si>
  <si>
    <t>16 01 07* Ölfilter</t>
  </si>
  <si>
    <t>16 01 08*</t>
  </si>
  <si>
    <t xml:space="preserve">16 01 08* quecksilberhaltige Bauteile </t>
  </si>
  <si>
    <t>16 01 09*</t>
  </si>
  <si>
    <t xml:space="preserve">16 01 09* Bauteile, die PCB enthalten </t>
  </si>
  <si>
    <t>16 01 10*</t>
  </si>
  <si>
    <t>16 01 10* explosive Bauteile (z. B. aus Airbags)</t>
  </si>
  <si>
    <t>16 01 11*</t>
  </si>
  <si>
    <t xml:space="preserve">16 01 11* asbesthaltige Bremsbeläge </t>
  </si>
  <si>
    <t>16 01 12</t>
  </si>
  <si>
    <t xml:space="preserve">16 01 12 Bremsbeläge mit Ausnahme derjenigen, die unter 16 01 11 fallen </t>
  </si>
  <si>
    <t>16 01 13*</t>
  </si>
  <si>
    <t xml:space="preserve">16 01 13* Bremsflüssigkeiten </t>
  </si>
  <si>
    <t>16 01 14*</t>
  </si>
  <si>
    <t xml:space="preserve">16 01 14* Frostschutzmittel, die gefährliche Stoffe enthalten </t>
  </si>
  <si>
    <t>16 01 15</t>
  </si>
  <si>
    <t xml:space="preserve">16 01 15 Frostschutzmittel mit Ausnahme derjenigen, die unter 16 01 14 fallen </t>
  </si>
  <si>
    <t>16 01 16</t>
  </si>
  <si>
    <t xml:space="preserve">16 01 16 Flüssiggasbehälter </t>
  </si>
  <si>
    <t>16 01 17</t>
  </si>
  <si>
    <t xml:space="preserve">16 01 17 Eisenmetalle </t>
  </si>
  <si>
    <t>16 01 18</t>
  </si>
  <si>
    <t xml:space="preserve">16 01 18 Nichteisenmetalle </t>
  </si>
  <si>
    <t>16 01 19</t>
  </si>
  <si>
    <t xml:space="preserve">16 01 19 Kunststoffe </t>
  </si>
  <si>
    <t>16 01 20</t>
  </si>
  <si>
    <t xml:space="preserve">16 01 20 Glas </t>
  </si>
  <si>
    <t>16 01 21*</t>
  </si>
  <si>
    <t>16 01 21* gefährliche Bauteile mit Ausnahme derjenigen, die unter 16 01 07 bis 16 01 11, 16 01 13 und 16 01 14
fallen</t>
  </si>
  <si>
    <t>16 01 22</t>
  </si>
  <si>
    <t xml:space="preserve">16 01 22 Bauteile a. n. g. </t>
  </si>
  <si>
    <t>16 01 99</t>
  </si>
  <si>
    <t>16 01 99 Abfälle a. n. g.</t>
  </si>
  <si>
    <t>16 02 09*</t>
  </si>
  <si>
    <t xml:space="preserve">16 02 Abfälle aus elektrischen und elektronischen Geräten </t>
  </si>
  <si>
    <t xml:space="preserve">16 02 09* Transformatoren und Kondensatoren, die PCB enthalten </t>
  </si>
  <si>
    <t>16 02 10*</t>
  </si>
  <si>
    <t xml:space="preserve">16 02 10* gebrauchte Geräte, die PCB enthalten oder damit verunreinigt sind, mit Ausnahme derjenigen, die
unter 16 02 09 fallen </t>
  </si>
  <si>
    <t>16 02 11*</t>
  </si>
  <si>
    <t xml:space="preserve">16 02 11* gebrauchte Geräte, die Fluorchlorkohlenwasserstoffe, HFCKW, HFKW enthalten </t>
  </si>
  <si>
    <t>16 02 12*</t>
  </si>
  <si>
    <t xml:space="preserve">16 02 12* gebrauchte Geräte, die freies Asbest enthalten </t>
  </si>
  <si>
    <t>16 02 13*</t>
  </si>
  <si>
    <t xml:space="preserve">16 02 13* gefährliche Bauteile (
1) enthaltende gebrauchte Geräte mit Ausnahme derjenigen, die unter 16 02 09 bis
16 02 12 fallen </t>
  </si>
  <si>
    <t>16 02 14</t>
  </si>
  <si>
    <t>16 02 14 gebrauchte Geräte mit Ausnahme derjenigen, die unter 16 02 09 bis 16 02 13 fallen</t>
  </si>
  <si>
    <t>16 02 15*</t>
  </si>
  <si>
    <t xml:space="preserve">16 02 15* aus gebrauchten Geräten entfernte gefährliche Bauteile </t>
  </si>
  <si>
    <t>16 02 16</t>
  </si>
  <si>
    <t xml:space="preserve">16 02 16 aus gebrauchten Geräten entfernte Bauteile mit Ausnahme derjenigen, die unter 16 02 15 fallen </t>
  </si>
  <si>
    <t>16 03 03*</t>
  </si>
  <si>
    <t xml:space="preserve">16 03 Fehlchargen und ungebrauchte Erzeugnisse </t>
  </si>
  <si>
    <t xml:space="preserve">16 03 03* anorganische Abfälle, die gefährliche Stoffe enthalten </t>
  </si>
  <si>
    <t>16 03 04</t>
  </si>
  <si>
    <t xml:space="preserve">16 03 04 anorganische Abfälle mit Ausnahme derjenigen, die unter 16 03 03 fallen </t>
  </si>
  <si>
    <t>16 03 05*</t>
  </si>
  <si>
    <t xml:space="preserve">16 03 05* organische Abfälle, die gefährliche Stoffe enthalten </t>
  </si>
  <si>
    <t>16 03 06</t>
  </si>
  <si>
    <t xml:space="preserve">16 03 06 organische Abfälle mit Ausnahme derjenigen, die unter 16 03 05 fallen </t>
  </si>
  <si>
    <t>16 03 07*</t>
  </si>
  <si>
    <t xml:space="preserve">16 03 07* metallisches Quecksilber </t>
  </si>
  <si>
    <t>16 04 01*</t>
  </si>
  <si>
    <t>16 04 Explosivabfälle</t>
  </si>
  <si>
    <t>16 04 01* Munitionsabfälle</t>
  </si>
  <si>
    <t>16 04 02*</t>
  </si>
  <si>
    <t>16 04 02* Feuerwerkskörperabfälle</t>
  </si>
  <si>
    <t>16 04 03*</t>
  </si>
  <si>
    <t xml:space="preserve">16 04 03* andere Explosivabfälle </t>
  </si>
  <si>
    <t>16 05 04*</t>
  </si>
  <si>
    <t xml:space="preserve">16 05 Gase in Druckbehältern und gebrauchte Chemikalien </t>
  </si>
  <si>
    <t xml:space="preserve">16 05 04* gefährliche Stoffe enthaltende Gase in Druckbehältern (einschließlich Halonen) </t>
  </si>
  <si>
    <t>16 05 05</t>
  </si>
  <si>
    <t>16 05 05 Gase in Druckbehältern mit Ausnahme derjenigen, die unter 16 05 04 fallen</t>
  </si>
  <si>
    <t>16 05 06*</t>
  </si>
  <si>
    <t xml:space="preserve">16 05 06* Laborchemikalien, die aus gefährlichen Stoffen bestehen oder solche enthalten, einschließlich Gemische
von Laborchemikalien </t>
  </si>
  <si>
    <t>16 05 07*</t>
  </si>
  <si>
    <t xml:space="preserve">16 05 07* gebrauchte anorganische Chemikalien, die aus gefährlichen Stoffen bestehen oder solche enthalten </t>
  </si>
  <si>
    <t>16 05 08*</t>
  </si>
  <si>
    <t>16 05 08* gebrauchte organische Chemikalien, die aus gefährlichen Stoffen bestehen oder solche enthalten</t>
  </si>
  <si>
    <t>16 05 09</t>
  </si>
  <si>
    <t>16 05 09 gebrauchte Chemikalien mit Ausnahme derjenigen, die unter 16 05 06, 16 05 07 oder 16 05 08 fallen</t>
  </si>
  <si>
    <t>16 06 01*</t>
  </si>
  <si>
    <t xml:space="preserve">16 06 Batterien und Akkumulatoren </t>
  </si>
  <si>
    <t>16 06 01* Bleibatterien</t>
  </si>
  <si>
    <t>16 06 02*</t>
  </si>
  <si>
    <t xml:space="preserve">16 06 02* Ni-Cd-Batterien </t>
  </si>
  <si>
    <t>16 06 03*</t>
  </si>
  <si>
    <t xml:space="preserve">16 06 03* Quecksilber enthaltende Batterien </t>
  </si>
  <si>
    <t>16 06 04</t>
  </si>
  <si>
    <t xml:space="preserve">16 06 04 Alkalibatterien (außer 16 06 03) </t>
  </si>
  <si>
    <t>16 06 05</t>
  </si>
  <si>
    <t xml:space="preserve">16 06 05 andere Batterien und Akkumulatoren </t>
  </si>
  <si>
    <t>16 06 06*</t>
  </si>
  <si>
    <t xml:space="preserve">16 06 06* getrennt gesammelte Elektrolyte aus Batterien und Akkumulatoren </t>
  </si>
  <si>
    <t>16 07 08*</t>
  </si>
  <si>
    <t xml:space="preserve">16 07 Abfälle aus der Reinigung von Transport- und Lagertanks und Fässern (außer 05 und 13) </t>
  </si>
  <si>
    <t xml:space="preserve">16 07 08* ölhaltige Abfälle </t>
  </si>
  <si>
    <t>16 07 09*</t>
  </si>
  <si>
    <t xml:space="preserve">16 07 09* Abfälle, die sonstige gefährliche Stoffe enthalten </t>
  </si>
  <si>
    <t>16 07 99</t>
  </si>
  <si>
    <t xml:space="preserve">16 07 99 Abfälle a. n. g. </t>
  </si>
  <si>
    <t>16 08 01</t>
  </si>
  <si>
    <t>16 08 Gebrauchte Katalysatoren</t>
  </si>
  <si>
    <t xml:space="preserve">16 08 01 gebrauchte Katalysatoren, die Gold, Silber, Rhenium, Rhodium, Palladium, Iridium oder Platin enthalten
(außer 16 08 07) </t>
  </si>
  <si>
    <t>16 08 02*</t>
  </si>
  <si>
    <t xml:space="preserve">16 08 02* gebrauchte Katalysatoren, die gefährliche Übergangsmetalle oder deren Verbindungen enthalten </t>
  </si>
  <si>
    <t>16 08 03</t>
  </si>
  <si>
    <t>16 08 03 gebrauchte Katalysatoren, die Übergangsmetalle oder deren Verbindungen enthalten, a. n. g.</t>
  </si>
  <si>
    <t>16 08 04</t>
  </si>
  <si>
    <t xml:space="preserve">16 08 04 gebrauchte Katalysatoren von Crackprozessen (außer 16 08 07) </t>
  </si>
  <si>
    <t>16 08 05*</t>
  </si>
  <si>
    <t xml:space="preserve">16 08 05* gebrauchte Katalysatoren, die Phosphorsäure enthalten </t>
  </si>
  <si>
    <t>16 08 06*</t>
  </si>
  <si>
    <t xml:space="preserve">16 08 06* gebrauchte Flüssigkeiten, die als Katalysatoren verwendet wurden </t>
  </si>
  <si>
    <t>16 08 07*</t>
  </si>
  <si>
    <t xml:space="preserve">16 08 07* gebrauchte Katalysatoren, die durch gefährliche Stoffe verunreinigt sind </t>
  </si>
  <si>
    <t>16 09 01*</t>
  </si>
  <si>
    <t xml:space="preserve">16 09 Oxidierende Stoffe </t>
  </si>
  <si>
    <t xml:space="preserve">16 09 01* Permanganate, z. B. Kaliumpermanganat </t>
  </si>
  <si>
    <t>16 09 02*</t>
  </si>
  <si>
    <t xml:space="preserve">16 09 02* Chromate, z. B. Kaliumchromat, Kalium- oder Natriumdichromat </t>
  </si>
  <si>
    <t>16 09 03*</t>
  </si>
  <si>
    <t xml:space="preserve">16 09 03* Peroxide, z. B. Wasserstoffperoxid </t>
  </si>
  <si>
    <t>16 09 04*</t>
  </si>
  <si>
    <t xml:space="preserve">16 09 04* oxidierende Stoffe a. n. g. </t>
  </si>
  <si>
    <t>16 10 01*</t>
  </si>
  <si>
    <t xml:space="preserve">16 10 Wässrige flüssige Abfälle zur externen Behandlung </t>
  </si>
  <si>
    <t>16 10 01* wässrige flüssige Abfälle, die gefährliche Stoffe enthalten</t>
  </si>
  <si>
    <t>16 10 02</t>
  </si>
  <si>
    <t>16 10 02 wässrige flüssige Abfälle mit Ausnahme derjenigen, die unter 16 10 01 fallen</t>
  </si>
  <si>
    <t>16 10 03*</t>
  </si>
  <si>
    <t xml:space="preserve">16 10 03* wässrige Konzentrate, die gefährliche Stoffe enthalten </t>
  </si>
  <si>
    <t>16 10 04</t>
  </si>
  <si>
    <t>16 10 04 wässrige Konzentrate mit Ausnahme derjenigen, die unter 16 10 03 fallen</t>
  </si>
  <si>
    <t>16 11 01*</t>
  </si>
  <si>
    <t xml:space="preserve">16 11 Gebrauchte Auskleidungen und feuerfeste Materialien </t>
  </si>
  <si>
    <t xml:space="preserve">16 11 01* Auskleidungen und feuerfeste Materialien auf Kohlenstoffbasis aus metallurgischen Prozessen, die gefährliche Stoffe enthalten </t>
  </si>
  <si>
    <t>16 11 02</t>
  </si>
  <si>
    <t xml:space="preserve">16 11 02 Auskleidungen und feuerfeste Materialien auf Kohlenstoffbasis aus metallurgischen Prozessen mit Ausnahme derjenigen, die unter 16 11 01 fallen </t>
  </si>
  <si>
    <t>16 11 03*</t>
  </si>
  <si>
    <t>16 11 03* andere Auskleidungen und feuerfeste Materialien aus metallurgischen Prozessen, die gefährliche Stoffe enthalten</t>
  </si>
  <si>
    <t>16 11 04</t>
  </si>
  <si>
    <t xml:space="preserve">16 11 04 andere Auskleidungen und feuerfeste Materialien aus metallurgischen Prozessen mit Ausnahme derjenigen,
die unter 16 11 03 fallen </t>
  </si>
  <si>
    <t>16 11 05*</t>
  </si>
  <si>
    <t xml:space="preserve">16 11 05* Auskleidungen und feuerfeste Materialien aus nichtmetallurgischen Prozessen, die gefährliche Stoffe enthalten </t>
  </si>
  <si>
    <t>16 11 06</t>
  </si>
  <si>
    <t xml:space="preserve">16 11 06 Auskleidungen und feuerfeste Materialien aus nichtmetallurgischen Prozessen mit Ausnahme derjenigen,
die unter 16 11 05 fallen </t>
  </si>
  <si>
    <t>17 01 01</t>
  </si>
  <si>
    <t xml:space="preserve">17 BAU- UND ABBRUCHABFÄLLE (EINSCHLIESSLICH AUSHUB VON VERUNREINIGTEN STANDORTEN) </t>
  </si>
  <si>
    <t xml:space="preserve">17 01 Beton, Ziegel, Fliesen und Keramik </t>
  </si>
  <si>
    <t>17 01 01 Beton</t>
  </si>
  <si>
    <t>17 01 02</t>
  </si>
  <si>
    <t>17 01 02 Ziegel</t>
  </si>
  <si>
    <t>17 01 03</t>
  </si>
  <si>
    <t xml:space="preserve">17 01 03 Fliesen und Keramik </t>
  </si>
  <si>
    <t>17 01 06*</t>
  </si>
  <si>
    <t>17 01 06* Gemische aus oder getrennte Fraktionen von Beton, Ziegeln, Fliesen und Keramik, die gefährliche Stoffe
enthalten</t>
  </si>
  <si>
    <t>17 01 07</t>
  </si>
  <si>
    <t>17 01 07 Gemische aus Beton, Ziegeln, Fliesen und Keramik mit Ausnahme derjenigen, die unter 17 01 06 fallen</t>
  </si>
  <si>
    <t>17 02 01</t>
  </si>
  <si>
    <t xml:space="preserve">17 02 Holz, Glas und Kunststoff </t>
  </si>
  <si>
    <t xml:space="preserve">17 02 01 Holz </t>
  </si>
  <si>
    <t>17 02 02</t>
  </si>
  <si>
    <t>17 02 02 Glas</t>
  </si>
  <si>
    <t>17 02 03</t>
  </si>
  <si>
    <t xml:space="preserve">17 02 03 Kunststoff </t>
  </si>
  <si>
    <t>17 02 04*</t>
  </si>
  <si>
    <t>17 02 04* Glas, Kunststoff und Holz, die gefährliche Stoffe enthalten oder durch gefährliche Stoffe verunreinigt sind</t>
  </si>
  <si>
    <t>17 03 01*</t>
  </si>
  <si>
    <t xml:space="preserve">17 03 Bitumengemische, Kohlenteer und teerhaltige Produkte </t>
  </si>
  <si>
    <t xml:space="preserve">17 03 01* kohlenteerhaltige Bitumengemische </t>
  </si>
  <si>
    <t>17 03 02</t>
  </si>
  <si>
    <t xml:space="preserve">17 03 02  Bitumengemische mit Ausnahme derjenigen, die unter 17 03 01 fallen </t>
  </si>
  <si>
    <t>17 03 03*</t>
  </si>
  <si>
    <t xml:space="preserve">17 03 03* Kohlenteer und teerhaltige Produkte </t>
  </si>
  <si>
    <t>17 04 01</t>
  </si>
  <si>
    <t xml:space="preserve">17 04 Metalle (einschließlich Legierungen) </t>
  </si>
  <si>
    <t xml:space="preserve">17 04 01 Kupfer, Bronze, Messing </t>
  </si>
  <si>
    <t>17 04 02</t>
  </si>
  <si>
    <t>17 04 02 Aluminium</t>
  </si>
  <si>
    <t>17 04 03</t>
  </si>
  <si>
    <t xml:space="preserve">17 04 03 Blei </t>
  </si>
  <si>
    <t>17 04 04</t>
  </si>
  <si>
    <t>17 04 04 Zink</t>
  </si>
  <si>
    <t>17 04 05</t>
  </si>
  <si>
    <t xml:space="preserve">17 04 05 Eisen und Stahl </t>
  </si>
  <si>
    <t>17 04 06</t>
  </si>
  <si>
    <t xml:space="preserve">17 04 06 Zinn </t>
  </si>
  <si>
    <t>17 04 07</t>
  </si>
  <si>
    <t xml:space="preserve">17 04 07 gemischte Metalle </t>
  </si>
  <si>
    <t>17 04 09*</t>
  </si>
  <si>
    <t xml:space="preserve">17 04 09* Metallabfälle, die durch gefährliche Stoffe verunreinigt sind </t>
  </si>
  <si>
    <t>17 04 10*</t>
  </si>
  <si>
    <t xml:space="preserve">17 04 10* Kabel, die Öl, Kohlenteer oder andere gefährliche Stoffe enthalten </t>
  </si>
  <si>
    <t>17 04 11</t>
  </si>
  <si>
    <t xml:space="preserve">17 04 11 Kabel mit Ausnahme derjenigen, die unter 17 04 10 fallen </t>
  </si>
  <si>
    <t>17 05 03*</t>
  </si>
  <si>
    <t xml:space="preserve">17 05 Boden (einschließlich Aushub von verunreinigten Standorten), Steine und Baggergut </t>
  </si>
  <si>
    <t xml:space="preserve">17 05 03* Boden und Steine, die gefährliche Stoffe enthalten </t>
  </si>
  <si>
    <t>17 05 04</t>
  </si>
  <si>
    <t xml:space="preserve">17 05 04 Boden und Steine mit Ausnahme derjenigen, die unter 17 05 03 fallen </t>
  </si>
  <si>
    <t>17 05 05*</t>
  </si>
  <si>
    <t xml:space="preserve">17 05 05* Baggergut, das gefährliche Stoffe enthält </t>
  </si>
  <si>
    <t>17 05 06</t>
  </si>
  <si>
    <t xml:space="preserve">17 05 06 Baggergut mit Ausnahme desjenigen, das unter 17 05 05 fällt </t>
  </si>
  <si>
    <t>17 05 07*</t>
  </si>
  <si>
    <t xml:space="preserve">17 05 07* Gleisschotter, der gefährliche Stoffe enthält </t>
  </si>
  <si>
    <t>17 05 08</t>
  </si>
  <si>
    <t xml:space="preserve">17 05 08 Gleisschotter mit Ausnahme desjenigen, der unter 17 05 07 fällt </t>
  </si>
  <si>
    <t>17 06 01*</t>
  </si>
  <si>
    <t xml:space="preserve">17 06 Dämmmaterial und asbesthaltige Baustoffe </t>
  </si>
  <si>
    <t xml:space="preserve">17 06 01* Dämmmaterial, das Asbest enthält </t>
  </si>
  <si>
    <t>17 06 03*</t>
  </si>
  <si>
    <t xml:space="preserve">17 06 03* anderes Dämmmaterial, das aus gefährlichen Stoffen besteht oder solche Stoffe enthält </t>
  </si>
  <si>
    <t>17 06 04</t>
  </si>
  <si>
    <t xml:space="preserve">17 06 04 Dämmmaterial mit Ausnahme desjenigen, das unter 17 06 01 und 17 06 03 fällt </t>
  </si>
  <si>
    <t>17 06 05*</t>
  </si>
  <si>
    <t xml:space="preserve">17 06 05* asbesthaltige Baustoffe </t>
  </si>
  <si>
    <t>17 08 01*</t>
  </si>
  <si>
    <t xml:space="preserve">17 08 Baustoffe auf Gipsbasis </t>
  </si>
  <si>
    <t xml:space="preserve">17 08 01* Baustoffe auf Gipsbasis, die durch gefährliche Stoffe verunreinigt sind </t>
  </si>
  <si>
    <t>17 08 02</t>
  </si>
  <si>
    <t xml:space="preserve">17 08 02 Baustoffe auf Gipsbasis mit Ausnahme derjenigen, die unter 17 08 01 fallen </t>
  </si>
  <si>
    <t>17 09 01*</t>
  </si>
  <si>
    <t>17 09 Sonstige Bau- und Abbruchabfälle</t>
  </si>
  <si>
    <t>17 09 01* Bau- und Abbruchabfälle, die Quecksilber enthalten</t>
  </si>
  <si>
    <t>17 09 02*</t>
  </si>
  <si>
    <t xml:space="preserve">17 09 02* Bau- und Abbruchabfälle, die PCB enthalten (z. B. PCB-haltige Dichtungsmassen, PCB-haltige Bodenbeläge
auf Harzbasis, PCB-haltige Isolierverglasungen, PCB-haltige Kondensatoren) </t>
  </si>
  <si>
    <t>17 09 03*</t>
  </si>
  <si>
    <t xml:space="preserve">17 09 03* sonstige Bau- und Abbruchabfälle (einschließlich gemischte Abfälle), die gefährliche Stoffe enthalten </t>
  </si>
  <si>
    <t>17 09 04</t>
  </si>
  <si>
    <t xml:space="preserve">17 09 04 gemischte Bau- und Abbruchabfälle mit Ausnahme derjenigen, die unter 17 09 01, 17 09 02 und
17 09 03 fallen </t>
  </si>
  <si>
    <t>18 01 01</t>
  </si>
  <si>
    <t xml:space="preserve">18 ABFÄLLE AUS DER HUMANMEDIZINISCHEN ODER TIERÄRZTLICHEN VERSORGUNG UND FORSCHUNG (ohne
Küchen- und Restaurantabfälle, die nicht aus der unmittelbaren Krankenpflege stammen) </t>
  </si>
  <si>
    <t>18 01 Abfälle aus der Geburtshilfe, Diagnose, Behandlung oder Vorbeugung von Krankheiten beim Menschen</t>
  </si>
  <si>
    <t xml:space="preserve">18 01 01 spitze oder scharfe Gegenstände (außer 18 01 03) </t>
  </si>
  <si>
    <t>18 01 02</t>
  </si>
  <si>
    <t>18 01 02 Körperteile und Organe, einschließlich Blutbeutel und Blutkonserven (außer 18 01 03)</t>
  </si>
  <si>
    <t>18 01 03*</t>
  </si>
  <si>
    <t>18 01 03* Abfälle, an deren Sammlung und Entsorgung aus infektionspräventiver Sicht besondere Anforderungen
gestellt werden</t>
  </si>
  <si>
    <t>18 01 04</t>
  </si>
  <si>
    <t xml:space="preserve">18 01 04 Abfälle, an deren Sammlung und Entsorgung aus infektionspräventiver Sicht keine besonderen Anforderungen gestellt werden (z. B. Wund- und Gipsverbände, Wäsche, Einwegkleidung, Windeln) </t>
  </si>
  <si>
    <t>18 01 06*</t>
  </si>
  <si>
    <t>18 01 06* Chemikalien, die aus gefährlichen Stoffen bestehen oder solche enthalten</t>
  </si>
  <si>
    <t>18 01 07</t>
  </si>
  <si>
    <t>18 01 07 Chemikalien mit Ausnahme derjenigen, die unter 18 01 06 fallen</t>
  </si>
  <si>
    <t>18 01 08*</t>
  </si>
  <si>
    <t xml:space="preserve">18 01 08* zytotoxische und zytostatische Arzneimittel </t>
  </si>
  <si>
    <t>18 01 09</t>
  </si>
  <si>
    <t xml:space="preserve">18 01 09 Arzneimittel mit Ausnahme derjenigen, die unter 18 01 08 fallen </t>
  </si>
  <si>
    <t>18 01 10*</t>
  </si>
  <si>
    <t xml:space="preserve">18 01 10* Amalgamabfälle aus der Zahnmedizin </t>
  </si>
  <si>
    <t>18 02 01</t>
  </si>
  <si>
    <t xml:space="preserve">18 02 Abfälle aus Forschung, Diagnose, Krankenbehandlung und Vorsorge bei Tieren </t>
  </si>
  <si>
    <t xml:space="preserve">18 02 01 spitze oder scharfe Gegenstände mit Ausnahme derjenigen, die unter 18 02 02 fallen </t>
  </si>
  <si>
    <t>18 02 02*</t>
  </si>
  <si>
    <t>18 02 02* Abfälle, an deren Sammlung und Entsorgung aus infektionspräventiver Sicht besondere Anforderungen
gestellt werden</t>
  </si>
  <si>
    <t>18 02 03</t>
  </si>
  <si>
    <t>18 02 03 Abfälle, an deren Sammlung und Entsorgung aus infektionspräventiver Sicht keine besonderen Anforderungen gestellt werden</t>
  </si>
  <si>
    <t>18 02 05*</t>
  </si>
  <si>
    <t xml:space="preserve">18 02 05* Chemikalien, die aus gefährlichen Stoffen bestehen oder solche enthalten </t>
  </si>
  <si>
    <t>18 02 06</t>
  </si>
  <si>
    <t xml:space="preserve">18 02 06 Chemikalien mit Ausnahme derjenigen, die unter 18 02 05 fallen </t>
  </si>
  <si>
    <t>18 02 07*</t>
  </si>
  <si>
    <t xml:space="preserve">18 02 07* zytotoxische und zytostatische Arzneimittel </t>
  </si>
  <si>
    <t>18 02 08</t>
  </si>
  <si>
    <t xml:space="preserve">18 02 08 Arzneimittel mit Ausnahme derjenigen, die unter 18 02 07 fallen </t>
  </si>
  <si>
    <t>19 01 02</t>
  </si>
  <si>
    <t xml:space="preserve">19 ABFÄLLE AUS ABFALLBEHANDLUNGSANLAGEN, ÖFFENTLICHEN ABWASSERBEHANDLUNGSANLAGEN SOWIE
DER AUFBEREITUNG VON WASSER FÜR DEN MENSCHLICHEN GEBRAUCH UND WASSER FÜR INDUSTRIELLE
ZWECKE </t>
  </si>
  <si>
    <t xml:space="preserve">19 01 Abfälle aus der Verbrennung oder Pyrolyse von Abfällen </t>
  </si>
  <si>
    <t xml:space="preserve">19 01 02 Eisenteile, aus der Rost- und Kesselasche entfernt </t>
  </si>
  <si>
    <t>19 01 05*</t>
  </si>
  <si>
    <t>19 01 05* Filterkuchen aus der Abgasbehandlung</t>
  </si>
  <si>
    <t>19 01 06*</t>
  </si>
  <si>
    <t xml:space="preserve">19 01 06* wässrige flüssige Abfälle aus der Abgasbehandlung und andere wässrige flüssige Abfälle </t>
  </si>
  <si>
    <t>19 01 07*</t>
  </si>
  <si>
    <t>19 01 07* feste Abfälle aus der Abgasbehandlung</t>
  </si>
  <si>
    <t>19 01 10*</t>
  </si>
  <si>
    <t xml:space="preserve">19 01 10* gebrauchte Aktivkohle aus der Abgasbehandlung </t>
  </si>
  <si>
    <t>19 01 11*</t>
  </si>
  <si>
    <t>19 01 11* Rost- und Kesselaschen sowie Schlacken, die gefährliche Stoffe enthalten</t>
  </si>
  <si>
    <t>19 01 12</t>
  </si>
  <si>
    <t>19 01 12 Rost- und Kesselaschen sowie Schlacken mit Ausnahme derjenigen, die unter 19 01 11 fallen</t>
  </si>
  <si>
    <t>19 01 13*</t>
  </si>
  <si>
    <t>19 01 13* Filterstaub, der gefährliche Stoffe enthält</t>
  </si>
  <si>
    <t>19 01 14</t>
  </si>
  <si>
    <t xml:space="preserve">19 01 14 Filterstaub mit Ausnahme desjenigen, der unter 19 01 13 fällt </t>
  </si>
  <si>
    <t>19 01 15*</t>
  </si>
  <si>
    <t xml:space="preserve">19 01 15* Kesselstaub, der gefährliche Stoffe enthält </t>
  </si>
  <si>
    <t>19 01 16</t>
  </si>
  <si>
    <t xml:space="preserve">19 01 16 Kesselstaub mit Ausnahme desjenigen, der unter 19 01 15 fällt </t>
  </si>
  <si>
    <r>
      <t>19 01 17</t>
    </r>
    <r>
      <rPr>
        <i/>
        <sz val="10"/>
        <rFont val="Arial"/>
        <family val="2"/>
      </rPr>
      <t>*</t>
    </r>
  </si>
  <si>
    <t xml:space="preserve">19 01 17* Pyrolyseabfälle, die gefährliche Stoffe enthalten </t>
  </si>
  <si>
    <t>19 01 18</t>
  </si>
  <si>
    <t>19 01 18 Pyrolyseabfälle mit Ausnahme derjenigen, die unter 19 01 17 fallen</t>
  </si>
  <si>
    <t>19 01 19</t>
  </si>
  <si>
    <t>19 01 19 Sande aus der Wirbelschichtfeuerung</t>
  </si>
  <si>
    <t>19 01 99</t>
  </si>
  <si>
    <t xml:space="preserve">19 01 99 Abfälle a. n. g. </t>
  </si>
  <si>
    <t>19 02 03</t>
  </si>
  <si>
    <t xml:space="preserve">19 02 Abfälle aus der physikalisch-chemischen Behandlung von Abfällen (einschließlich Dechromatisierung, Cyanidentfernung, Neutralisation) </t>
  </si>
  <si>
    <t xml:space="preserve">19 02 03 vorgemischte Abfälle, die ausschließlich aus nichtgefährlichen Abfällen bestehen </t>
  </si>
  <si>
    <t>19 02 04*</t>
  </si>
  <si>
    <t xml:space="preserve">19 02 04* vorgemischte Abfälle, die wenigstens einen gefährlichen Abfall enthalten </t>
  </si>
  <si>
    <t>19 02 05*</t>
  </si>
  <si>
    <t xml:space="preserve">19 02 05* Schlämme aus der physikalisch-chemischen Behandlung, die gefährliche Stoffe enthalten </t>
  </si>
  <si>
    <t>19 02 06</t>
  </si>
  <si>
    <t>19 02 06 Schlämme aus der physikalisch-chemischen Behandlung mit Ausnahme derjenigen, die unter 19 02 05 fallen</t>
  </si>
  <si>
    <t>19 02 07*</t>
  </si>
  <si>
    <t>19 02 07* Öl und Konzentrate aus Abtrennprozessen</t>
  </si>
  <si>
    <t>19 02 08*</t>
  </si>
  <si>
    <t xml:space="preserve">19 02 08* flüssige brennbare Abfälle, die gefährliche Stoffe enthalten </t>
  </si>
  <si>
    <t>19 02 09*</t>
  </si>
  <si>
    <t xml:space="preserve">19 02 09* feste brennbare Abfälle, die gefährliche Stoffe enthalten </t>
  </si>
  <si>
    <t>19 02 10</t>
  </si>
  <si>
    <t xml:space="preserve">19 02 10 brennbare Abfälle mit Ausnahme derjenigen, die unter 19 02 08 und 19 02 09 fallen </t>
  </si>
  <si>
    <t>19 02 11*</t>
  </si>
  <si>
    <t xml:space="preserve">19 02 11* sonstige Abfälle, die gefährliche Stoffe enthalten </t>
  </si>
  <si>
    <t>19 02 99</t>
  </si>
  <si>
    <t xml:space="preserve">19 02 99 Abfälle a. n. g. </t>
  </si>
  <si>
    <t>19 03 04*</t>
  </si>
  <si>
    <t xml:space="preserve">19 03 Stabilisierte und verfestigte Abfälle </t>
  </si>
  <si>
    <t xml:space="preserve">19 03 04* als gefährlich eingestufte teilweise stabilisierte Abfälle mit Ausnahme derjenigen, die unter 19 03 08 fallen </t>
  </si>
  <si>
    <t>19 03 05</t>
  </si>
  <si>
    <t xml:space="preserve">19 03 05 stabilisierte Abfälle mit Ausnahme derjenigen, die unter 19 03 04 fallen </t>
  </si>
  <si>
    <t>19 03 06*</t>
  </si>
  <si>
    <t xml:space="preserve">19 03 06* als gefährlich eingestufte verfestigte Abfälle </t>
  </si>
  <si>
    <t>19 03 07</t>
  </si>
  <si>
    <t xml:space="preserve">19 03 07 verfestigte Abfälle mit Ausnahme derjenigen, die unter 19 03 06 fallen </t>
  </si>
  <si>
    <t>19 03 08*</t>
  </si>
  <si>
    <t>19 03 08* teilweise stabilisiertes Quecksilber</t>
  </si>
  <si>
    <t>19 04 01</t>
  </si>
  <si>
    <t>19 04 Verglaste Abfälle und Abfälle aus der Verglasung</t>
  </si>
  <si>
    <t>19 04 01 verglaste Abfälle</t>
  </si>
  <si>
    <t>19 04 02*</t>
  </si>
  <si>
    <t xml:space="preserve">19 04 02* Filterstaub und andere Abfälle aus der Abgasbehandlung </t>
  </si>
  <si>
    <t>19 04 03*</t>
  </si>
  <si>
    <t xml:space="preserve">19 04 03* nicht verglaste Festphase </t>
  </si>
  <si>
    <t>19 04 04</t>
  </si>
  <si>
    <t xml:space="preserve">19 04 04 wässrige flüssige Abfälle aus dem Tempern </t>
  </si>
  <si>
    <t>19 05 01</t>
  </si>
  <si>
    <t>19 05 Abfälle aus der aeroben Behandlung von festen Abfällen</t>
  </si>
  <si>
    <t xml:space="preserve">19 05 01 nicht kompostierte Fraktion von Siedlungs- und ähnlichen Abfällen </t>
  </si>
  <si>
    <t>19 05 02</t>
  </si>
  <si>
    <t xml:space="preserve">19 05 02 nicht kompostierte Fraktion von tierischen und pflanzlichen Abfällen </t>
  </si>
  <si>
    <t>19 05 03</t>
  </si>
  <si>
    <t xml:space="preserve">19 05 03 nicht spezifikationsgerechter Kompost </t>
  </si>
  <si>
    <t>19 05 99</t>
  </si>
  <si>
    <t>19 05 99 Abfälle a. n. g</t>
  </si>
  <si>
    <t>19 06 03</t>
  </si>
  <si>
    <t xml:space="preserve">19 06 Abfälle aus der anaeroben Behandlung von Abfällen </t>
  </si>
  <si>
    <t xml:space="preserve">19 06 03 Flüssigkeiten aus der anaeroben Behandlung von Siedlungsabfällen </t>
  </si>
  <si>
    <t>19 06 04</t>
  </si>
  <si>
    <t xml:space="preserve">19 06 04 Gärrückstand/-schlamm aus der anaeroben Behandlung von Siedlungsabfällen </t>
  </si>
  <si>
    <t>19 06 05</t>
  </si>
  <si>
    <t xml:space="preserve">19 06 05 Flüssigkeiten aus der anaeroben Behandlung von tierischen und pflanzlichen Abfällen </t>
  </si>
  <si>
    <t>19 06 06</t>
  </si>
  <si>
    <t xml:space="preserve">19 06 06 Gärrückstand/-schlamm aus der anaeroben Behandlung von tierischen und pflanzlichen Abfällen </t>
  </si>
  <si>
    <t>19 06 99</t>
  </si>
  <si>
    <t xml:space="preserve">19 06 99 Abfälle a. n. g. </t>
  </si>
  <si>
    <t>19 07 02*</t>
  </si>
  <si>
    <t xml:space="preserve">19 07 Deponiesickerwasser </t>
  </si>
  <si>
    <t xml:space="preserve">19 07 02* Deponiesickerwasser, das gefährliche Stoffe enthält </t>
  </si>
  <si>
    <t>19 07 03</t>
  </si>
  <si>
    <t xml:space="preserve">19 07 03 Deponiesickerwasser mit Ausnahme desjenigen, das unter 19 07 02 fällt </t>
  </si>
  <si>
    <t>19 08 01</t>
  </si>
  <si>
    <t xml:space="preserve">19 08 Abfälle aus Abwasserbehandlungsanlagen a. n. g. </t>
  </si>
  <si>
    <t xml:space="preserve">19 08 01 Sieb- und Rechenrückstände </t>
  </si>
  <si>
    <t>19 08 02</t>
  </si>
  <si>
    <t xml:space="preserve">19 08 02 Sandfangrückstände </t>
  </si>
  <si>
    <t>19 08 05</t>
  </si>
  <si>
    <t>19 08 05 Schlämme aus der Behandlung von kommunalem Abwasser</t>
  </si>
  <si>
    <t>19 08 06*</t>
  </si>
  <si>
    <t xml:space="preserve">19 08 06* gesättigte oder verbrauchte Ionenaustauscherharze </t>
  </si>
  <si>
    <t>19 08 07*</t>
  </si>
  <si>
    <t xml:space="preserve">19 08 07* Lösungen und Schlämme aus der Regeneration von Ionenaustauschern </t>
  </si>
  <si>
    <t>19 08 08*</t>
  </si>
  <si>
    <t xml:space="preserve">19 08 08* schwermetallhaltige Abfälle aus Membransystemen </t>
  </si>
  <si>
    <t>19 08 09</t>
  </si>
  <si>
    <t xml:space="preserve">19 08 09 Fett- und Ölmischungen aus Ölabscheidern, die ausschließlich Speiseöle und -fette enthalten </t>
  </si>
  <si>
    <t>19 08 10*</t>
  </si>
  <si>
    <t xml:space="preserve">19 08 10* Fett- und Ölmischungen aus Ölabscheidern mit Ausnahme derjenigen, die unter 19 08 09 fallen </t>
  </si>
  <si>
    <t>19 08 11*</t>
  </si>
  <si>
    <t xml:space="preserve">19 08 11* Schlämme aus der biologischen Behandlung von industriellem Abwasser, die gefährliche Stoffe enthalten </t>
  </si>
  <si>
    <t>19 08 12</t>
  </si>
  <si>
    <t xml:space="preserve">19 08 12 Schlämme aus der biologischen Behandlung von industriellem Abwasser mit Ausnahme derjenigen, die
unter 19 08 11 fallen </t>
  </si>
  <si>
    <t>19 08 13*</t>
  </si>
  <si>
    <t>19 08 13* Schlämme, die gefährliche Stoffe aus einer anderen Behandlung von industriellem Abwasser enthalten</t>
  </si>
  <si>
    <t>19 08 14</t>
  </si>
  <si>
    <t>19 08 14 Schlämme aus einer anderen Behandlung von industriellem Abwasser mit Ausnahme derjenigen, die
unter 19 08 13 fallen</t>
  </si>
  <si>
    <t>19 08 99</t>
  </si>
  <si>
    <t xml:space="preserve">19 08 99 Abfälle a. n. g. </t>
  </si>
  <si>
    <t>19 09 01</t>
  </si>
  <si>
    <t xml:space="preserve">19 09 Abfälle aus der Zubereitung von Wasser für den menschlichen Gebrauch oder industriellem Brauchwasser </t>
  </si>
  <si>
    <t xml:space="preserve">19 09 01 feste Abfälle aus der Erstfiltration und Siebrückstände </t>
  </si>
  <si>
    <t>19 09 02</t>
  </si>
  <si>
    <t xml:space="preserve">19 09 02 Schlämme aus der Wasserklärung </t>
  </si>
  <si>
    <t>19 09 03</t>
  </si>
  <si>
    <t xml:space="preserve">19 09 03 Schlämme aus der Dekarbonatisierung </t>
  </si>
  <si>
    <t>19 09 04</t>
  </si>
  <si>
    <t xml:space="preserve">19 09 04 gebrauchte Aktivkohle </t>
  </si>
  <si>
    <t>19 09 05</t>
  </si>
  <si>
    <t xml:space="preserve">19 09 05 gesättigte oder gebrauchte Ionenaustauscherharze </t>
  </si>
  <si>
    <t>19 09 06</t>
  </si>
  <si>
    <t xml:space="preserve">19 09 06 Lösungen und Schlämme aus der Regeneration von Ionenaustauschern </t>
  </si>
  <si>
    <t>19 09 99</t>
  </si>
  <si>
    <t xml:space="preserve">19 09 99 Abfälle a. n. g. </t>
  </si>
  <si>
    <t>19 10 01</t>
  </si>
  <si>
    <t>19 10 Abfälle aus dem Schreddern von metallhaltigen Abfällen</t>
  </si>
  <si>
    <t>19 10 01 Eisen und Stahlabfälle</t>
  </si>
  <si>
    <t>19 10 02</t>
  </si>
  <si>
    <t xml:space="preserve">19 10 02 NE-Metall-Abfälle </t>
  </si>
  <si>
    <t>19 10 03*</t>
  </si>
  <si>
    <t xml:space="preserve">19 10 03* Schredderleichtfraktionen und Staub, die gefährliche Stoffe enthalten </t>
  </si>
  <si>
    <t>19 10 04</t>
  </si>
  <si>
    <t xml:space="preserve">19 10 04 Schredderleichtfraktionen und Staub mit Ausnahme derjenigen, die unter 19 10 03 fallen </t>
  </si>
  <si>
    <t>19 10 05*</t>
  </si>
  <si>
    <t xml:space="preserve">19 10 05* andere Fraktionen, die gefährliche Stoffe enthalten </t>
  </si>
  <si>
    <t>19 10 06</t>
  </si>
  <si>
    <t xml:space="preserve">19 10 06 andere Fraktionen mit Ausnahme derjenigen, die unter 19 10 05 fallen </t>
  </si>
  <si>
    <t>19 11 01*</t>
  </si>
  <si>
    <t>19 11 Abfälle aus der Altölaufbereitung</t>
  </si>
  <si>
    <t xml:space="preserve">19 11 01* gebrauchte Filtertone </t>
  </si>
  <si>
    <t>19 11 02*</t>
  </si>
  <si>
    <t xml:space="preserve">19 11 02* Säureteere </t>
  </si>
  <si>
    <t>19 11 03*</t>
  </si>
  <si>
    <t>19 11 03* wässrige flüssige Abfälle</t>
  </si>
  <si>
    <t>19 11 04*</t>
  </si>
  <si>
    <t xml:space="preserve">19 11 04* Abfälle aus der Brennstoffreinigung mit Basen </t>
  </si>
  <si>
    <t>19 11 05*</t>
  </si>
  <si>
    <t xml:space="preserve">19 11 05* Schlämme aus der betriebseigenen Abwasserbehandlung, die gefährliche Stoffe enthalten </t>
  </si>
  <si>
    <t>19 11 06</t>
  </si>
  <si>
    <t xml:space="preserve">19 11 06 Schlämme aus der betriebseigenen Abwasserbehandlung mit Ausnahme derjenigen, die unter 19 11 05
fallen </t>
  </si>
  <si>
    <t>19 11 07*</t>
  </si>
  <si>
    <t xml:space="preserve">19 11 07* Abfälle aus der Abgasreinigung </t>
  </si>
  <si>
    <t>19 11 99</t>
  </si>
  <si>
    <t xml:space="preserve">19 11 99 Abfälle a. n. g. </t>
  </si>
  <si>
    <t>19 12 01</t>
  </si>
  <si>
    <t xml:space="preserve">19 12 Abfälle aus der mechanischen Behandlung von Abfällen (z. B. Sortieren, Zerkleinern, Verdichten, Pelletieren)
a. n. g. </t>
  </si>
  <si>
    <t xml:space="preserve">19 12 01 Papier und Pappe </t>
  </si>
  <si>
    <t>19 12 02</t>
  </si>
  <si>
    <t>19 12 02 Eisenmetalle</t>
  </si>
  <si>
    <t>19 12 03</t>
  </si>
  <si>
    <t xml:space="preserve">19 12 03 Nichteisenmetalle </t>
  </si>
  <si>
    <t>19 12 04</t>
  </si>
  <si>
    <t xml:space="preserve">19 12 04 Kunststoff und Gummi </t>
  </si>
  <si>
    <t>19 12 05</t>
  </si>
  <si>
    <t xml:space="preserve">19 12 05 Glas </t>
  </si>
  <si>
    <t>19 12 06*</t>
  </si>
  <si>
    <t xml:space="preserve">19 12 06*  Holz, das gefährliche Stoffe enthält </t>
  </si>
  <si>
    <t>19 12 07</t>
  </si>
  <si>
    <t xml:space="preserve">19 12 07 Holz mit Ausnahme desjenigen, das unter 19 12 06 fällt </t>
  </si>
  <si>
    <t>19 12 08</t>
  </si>
  <si>
    <t xml:space="preserve">19 12 08 Textilien </t>
  </si>
  <si>
    <t>19 12 09</t>
  </si>
  <si>
    <t xml:space="preserve">19 12 09 Mineralien (z. B. Sand, Steine) </t>
  </si>
  <si>
    <t>19 12 10</t>
  </si>
  <si>
    <t xml:space="preserve">19 12 10 brennbare Abfälle (Brennstoffe aus Abfällen) </t>
  </si>
  <si>
    <t>19 12 11*</t>
  </si>
  <si>
    <t xml:space="preserve">19 12 11* sonstige Abfälle (einschließlich Materialmischungen) aus der mechanischen Behandlung von Abfällen, die
gefährliche Stoffe enthalten </t>
  </si>
  <si>
    <t>19 12 12</t>
  </si>
  <si>
    <t xml:space="preserve">19 12 12 sonstige Abfälle (einschließlich Materialmischungen) aus der mechanischen Behandlung von Abfällen mit
Ausnahme derjenigen, die unter 19 12 11 fallen </t>
  </si>
  <si>
    <t>19 13 01*</t>
  </si>
  <si>
    <t xml:space="preserve">19 13 Abfälle aus der Sanierung von Böden und Grundwasser </t>
  </si>
  <si>
    <t xml:space="preserve">19 13 01* feste Abfälle aus der Sanierung von Böden, die gefährliche Stoffe enthalten </t>
  </si>
  <si>
    <t>19 13 02</t>
  </si>
  <si>
    <t xml:space="preserve">19 13 02 este Abfälle aus der Sanierung von Böden mit Ausnahme derjenigen, die unter 19 13 01 fallen </t>
  </si>
  <si>
    <t>19 13 03*</t>
  </si>
  <si>
    <t>19 13 03*  Schlämme aus der Sanierung von Böden, die gefährliche Stoffe enthalten</t>
  </si>
  <si>
    <t>19 13 04</t>
  </si>
  <si>
    <t>19 13 04 Schlämme aus der Sanierung von Böden mit Ausnahme derjenigen, die unter 19 13 03 fallen</t>
  </si>
  <si>
    <t>19 13 05*</t>
  </si>
  <si>
    <t xml:space="preserve">19 13 05* Schlämme aus der Sanierung von Grundwasser, die gefährliche Stoffe enthalten </t>
  </si>
  <si>
    <t>19 13 06</t>
  </si>
  <si>
    <t xml:space="preserve">19 13 06 Schlämme aus der Sanierung von Grundwasser mit Ausnahme derjenigen, die unter 19 13 05 fallen </t>
  </si>
  <si>
    <t>19 13 07*</t>
  </si>
  <si>
    <t xml:space="preserve">19 13 07* wässrige flüssige Abfälle und wässrige Konzentrate aus der Sanierung von Grundwasser, die gefährliche
Stoffe enthalten </t>
  </si>
  <si>
    <t>19 13 08</t>
  </si>
  <si>
    <t xml:space="preserve">19 13 08 wässrige flüssige Abfälle und wässrige Konzentrate aus der Sanierung von Grundwasser mit Ausnahme
derjenigen, die unter 19 13 07 fallen </t>
  </si>
  <si>
    <t>20 01 01</t>
  </si>
  <si>
    <t xml:space="preserve">20 SIEDLUNGSABFÄLLE (HAUSHALTSABFÄLLE UND ÄHNLICHE GEWERBLICHE UND INDUSTRIELLE ABFÄLLE SOWIE
ABFÄLLE AUS EINRICHTUNGEN), EINSCHLIESSLICH GETRENNT GESAMMELTER FRAKTIONEN </t>
  </si>
  <si>
    <t xml:space="preserve">20 01 Getrennt gesammelte Fraktionen (außer 15 01) </t>
  </si>
  <si>
    <t xml:space="preserve">20 01 01 Papier und Pappe </t>
  </si>
  <si>
    <t>20 01 02</t>
  </si>
  <si>
    <t xml:space="preserve">20 01 02 Glas </t>
  </si>
  <si>
    <t>20 01 08</t>
  </si>
  <si>
    <t xml:space="preserve">20 01 08 biologisch abbaubare Küchen- und Kantinenabfälle </t>
  </si>
  <si>
    <t>20 01 10</t>
  </si>
  <si>
    <t>20 01 10 Bekleidung</t>
  </si>
  <si>
    <t>20 01 11</t>
  </si>
  <si>
    <t xml:space="preserve">20 01 11 Textilien </t>
  </si>
  <si>
    <t>20 01 13*</t>
  </si>
  <si>
    <t>20 01 13* Lösemittel</t>
  </si>
  <si>
    <t>20 01 14*</t>
  </si>
  <si>
    <t xml:space="preserve">20 01 14* Säuren </t>
  </si>
  <si>
    <t>20 01 15*</t>
  </si>
  <si>
    <t xml:space="preserve">20 01 15* Laugen </t>
  </si>
  <si>
    <t>20 01 17*</t>
  </si>
  <si>
    <t xml:space="preserve">20 01 17* Fotochemikalien </t>
  </si>
  <si>
    <t>20 01 19*</t>
  </si>
  <si>
    <t xml:space="preserve">20 01 19* Pestizide </t>
  </si>
  <si>
    <t>20 01 21*</t>
  </si>
  <si>
    <t xml:space="preserve">20 01 21* Leuchtstoffröhren und andere quecksilberhaltige Abfälle </t>
  </si>
  <si>
    <t>20 01 23*</t>
  </si>
  <si>
    <t>20 01 23* gebrauchte Geräte, die Fluorchlorkohlenwasserstoffe enthalten</t>
  </si>
  <si>
    <t>20 01 25</t>
  </si>
  <si>
    <t xml:space="preserve">20 01 25 Speiseöle und -fette </t>
  </si>
  <si>
    <r>
      <t>20 01 26</t>
    </r>
    <r>
      <rPr>
        <i/>
        <sz val="10"/>
        <rFont val="Arial"/>
        <family val="2"/>
      </rPr>
      <t>*</t>
    </r>
  </si>
  <si>
    <t xml:space="preserve">20 01 26* Öle und Fette mit Ausnahme derjenigen, die unter 20 01 25 fallen </t>
  </si>
  <si>
    <t>20 01 27*</t>
  </si>
  <si>
    <t xml:space="preserve">20 01 27* Farben, Druckfarben, Klebstoffe und Kunstharze, die gefährliche Stoffe enthalten </t>
  </si>
  <si>
    <t>20 01 28</t>
  </si>
  <si>
    <t>20 01 28 Farben, Druckfarben, Klebstoffe und Kunstharze mit Ausnahme derjenigen, die unter 20 01 27 fallen</t>
  </si>
  <si>
    <t>20 01 29*</t>
  </si>
  <si>
    <t xml:space="preserve">20 01 29* Reinigungsmittel, die gefährliche Stoffe enthalten </t>
  </si>
  <si>
    <t>20 01 30</t>
  </si>
  <si>
    <t xml:space="preserve">20 01 30 Reinigungsmittel mit Ausnahme derjenigen, die unter 20 01 29 fallen </t>
  </si>
  <si>
    <t>20 01 31*</t>
  </si>
  <si>
    <t xml:space="preserve">20 01 31* zytotoxische und zytostatische Arzneimittel </t>
  </si>
  <si>
    <t>20 01 32</t>
  </si>
  <si>
    <t xml:space="preserve">20 01 32 Arzneimittel mit Ausnahme derjenigen, die unter 20 01 31 fallen </t>
  </si>
  <si>
    <t>20 01 33*</t>
  </si>
  <si>
    <t xml:space="preserve">20 01 33* Batterien und Akkumulatoren, die unter 16 06 01, 16 06 02 oder 16 06 03 fallen, sowie gemischte Batterien und Akkumulatoren, die solche Batterien enthalten </t>
  </si>
  <si>
    <t>20 01 34</t>
  </si>
  <si>
    <t xml:space="preserve">20 01 34 Batterien und Akkumulatoren mit Ausnahme derjenigen, die unter 20 01 33 fallen </t>
  </si>
  <si>
    <t>20 01 35*</t>
  </si>
  <si>
    <t>20 01 35* gebrauchte elektrische und elektronische Geräte, die gefährliche Bauteile (
1) enthalten, mit Ausnahme derjenigen, die unter 20 01 21 und 20 01 23 fallen</t>
  </si>
  <si>
    <t>20 01 36</t>
  </si>
  <si>
    <t xml:space="preserve">20 01 36 gebrauchte elektrische und elektronische Geräte mit Ausnahme derjenigen, die unter 20 01 21, 20 01 23
und 20 01 35 fallen </t>
  </si>
  <si>
    <t>20 01 37*</t>
  </si>
  <si>
    <t xml:space="preserve">20 01 37* Holz, das gefährliche Stoffe enthält </t>
  </si>
  <si>
    <t>20 01 38</t>
  </si>
  <si>
    <t xml:space="preserve">20 01 38 Holz mit Ausnahme desjenigen, das unter 20 01 37 fällt </t>
  </si>
  <si>
    <t>20 01 39</t>
  </si>
  <si>
    <t xml:space="preserve">20 01 39 Kunststoffe </t>
  </si>
  <si>
    <t>20 01 40</t>
  </si>
  <si>
    <t xml:space="preserve">20 01 40 Metalle </t>
  </si>
  <si>
    <t>20 01 41</t>
  </si>
  <si>
    <t xml:space="preserve">20 01 41 Abfälle aus der Reinigung von Schornsteinen </t>
  </si>
  <si>
    <t>20 01 99</t>
  </si>
  <si>
    <t xml:space="preserve">20 01 99 sonstige Fraktionen a. n. g. </t>
  </si>
  <si>
    <t>20 02 01</t>
  </si>
  <si>
    <t xml:space="preserve">20 02 Garten- und Parkabfälle (einschließlich Friedhofsabfälle) </t>
  </si>
  <si>
    <t xml:space="preserve">20 02 01 biologisch abbaubare Abfälle </t>
  </si>
  <si>
    <t>20 02 02</t>
  </si>
  <si>
    <t>20 02 02 Boden und Steine</t>
  </si>
  <si>
    <t>20 02 03</t>
  </si>
  <si>
    <t xml:space="preserve">20 02 03 andere nicht biologisch abbaubare Abfälle </t>
  </si>
  <si>
    <t>20 03 01</t>
  </si>
  <si>
    <t xml:space="preserve">20 03 Andere Siedlungsabfälle </t>
  </si>
  <si>
    <t xml:space="preserve">20 03 01 gemischte Siedlungsabfälle </t>
  </si>
  <si>
    <t>20 03 02</t>
  </si>
  <si>
    <t xml:space="preserve">20 03 02 Marktabfälle </t>
  </si>
  <si>
    <t>20 03 03</t>
  </si>
  <si>
    <t xml:space="preserve">20 03 03 Straßenkehricht </t>
  </si>
  <si>
    <t>20 03 04</t>
  </si>
  <si>
    <t xml:space="preserve">20 03 04 Fäkalschlamm </t>
  </si>
  <si>
    <t>20 03 06</t>
  </si>
  <si>
    <t xml:space="preserve">20 03 06 Abfälle aus der Kanalreinigung </t>
  </si>
  <si>
    <t>20 03 07</t>
  </si>
  <si>
    <t>20 03 07 Sperrmüll</t>
  </si>
  <si>
    <t>20 03 99</t>
  </si>
  <si>
    <t xml:space="preserve">20 03 99 Siedlungsabfälle a. n. g. </t>
  </si>
  <si>
    <t>Taken from Annex of European Directive 2014/955/EU [Accessed: 17/02/2020]</t>
  </si>
  <si>
    <t>http://data.europa.eu/eli/dec/2014/955/oj</t>
  </si>
  <si>
    <t>Beschreibung</t>
  </si>
  <si>
    <t>Andere Informationen (optional)</t>
  </si>
  <si>
    <t>Tool-Name</t>
  </si>
  <si>
    <t>Rsc 06 Tool zur Abfalldaten-Berichtserstattung</t>
  </si>
  <si>
    <t>Version</t>
  </si>
  <si>
    <t>Ausgabedatum</t>
  </si>
  <si>
    <t>Arbeitsblätter</t>
  </si>
  <si>
    <t>Arbeitsblatt Name</t>
  </si>
  <si>
    <t>Über</t>
  </si>
  <si>
    <t>Tool-Informationen</t>
  </si>
  <si>
    <t>Gebäudeinformationen</t>
  </si>
  <si>
    <t>Abfalldaten</t>
  </si>
  <si>
    <t>Input Abfalldaten</t>
  </si>
  <si>
    <t>Abfallcodes (ELoW)</t>
  </si>
  <si>
    <t>List of European List of Waste (ELoW) codes and descriptions</t>
  </si>
  <si>
    <t>Abfallcodes (Andere)</t>
  </si>
  <si>
    <t>Input custom waste classification system</t>
  </si>
  <si>
    <t>Feld Name</t>
  </si>
  <si>
    <t>Einfügetyp</t>
  </si>
  <si>
    <t>Einfügeoptionen</t>
  </si>
  <si>
    <t>Validierung</t>
  </si>
  <si>
    <t>Geben Sie den Gebäudenamen an.</t>
  </si>
  <si>
    <t>Text</t>
  </si>
  <si>
    <t>-</t>
  </si>
  <si>
    <t>Bewertungsnummer</t>
  </si>
  <si>
    <t>Geben Sie die Bewertungsnummer an.</t>
  </si>
  <si>
    <t>Berichtszeitraum: Startdatum</t>
  </si>
  <si>
    <t>Geben Sie das Startdatum des jährlichen Berichtszeitraums an.</t>
  </si>
  <si>
    <t>Datum</t>
  </si>
  <si>
    <t>Berichtszeitraum: Enddatum</t>
  </si>
  <si>
    <t xml:space="preserve">Geben Sie das Enddatum des jährlichen Berichtszeitraums an. </t>
  </si>
  <si>
    <t>Wählen sie eine Maßeinheit aus.</t>
  </si>
  <si>
    <t>Listenfeld</t>
  </si>
  <si>
    <t>Tonnen (metrisch)</t>
  </si>
  <si>
    <t>Liste</t>
  </si>
  <si>
    <t>Tonnen (imperial)</t>
  </si>
  <si>
    <t>Kubikmeter</t>
  </si>
  <si>
    <t>Kubikyards</t>
  </si>
  <si>
    <t>Wählen Sie ein Abfall-Klassifizierungssystem aus.</t>
  </si>
  <si>
    <t>European List of Waste (ELoW)</t>
  </si>
  <si>
    <t>Other</t>
  </si>
  <si>
    <t>Abfallbeschreibung</t>
  </si>
  <si>
    <t>Geben Sie eine Beschreibung ein (optional)</t>
  </si>
  <si>
    <t>…</t>
  </si>
  <si>
    <t>Abfallcodes</t>
  </si>
  <si>
    <t>Wählen Sie einen Abfall-Klassifizierungscode</t>
  </si>
  <si>
    <t>t_EuropeanWasteCodes</t>
  </si>
  <si>
    <t>Liste (based on selection) - see formula</t>
  </si>
  <si>
    <t>t_OtherWasteCodes</t>
  </si>
  <si>
    <t>Hidden. Checks if the waste code is in t_EuropeanWasteCodes.</t>
  </si>
  <si>
    <t>Auto</t>
  </si>
  <si>
    <t>N/A</t>
  </si>
  <si>
    <t>Hidden. Checks if the waste code is in t_OtherWasteCodes.</t>
  </si>
  <si>
    <t>Code check</t>
  </si>
  <si>
    <t>Auto. Checks if the waste code is a valid ELoW code or valid other code.</t>
  </si>
  <si>
    <t>Code description</t>
  </si>
  <si>
    <t>Auto. Returns the description associated with the entered waste code (if valid).</t>
  </si>
  <si>
    <t>Ist der Abfall gewährlich? Wählen Sie Ja oder Nein</t>
  </si>
  <si>
    <t>Yes</t>
  </si>
  <si>
    <t xml:space="preserve">Liste </t>
  </si>
  <si>
    <t>No</t>
  </si>
  <si>
    <t>Gebne Sie die Abfallmenge an</t>
  </si>
  <si>
    <t>Nummer</t>
  </si>
  <si>
    <t>&gt;0</t>
  </si>
  <si>
    <t>Auto. Displays the selected unit (from the 'Asset information' worksheet).</t>
  </si>
  <si>
    <t>Wählen Sie eine Quelle</t>
  </si>
  <si>
    <t>Gebäudemanagement</t>
  </si>
  <si>
    <t>Nutzer</t>
  </si>
  <si>
    <t>Unbekannt (oder eine Kombination aus Gebäudemanagement und Nutzer)</t>
  </si>
  <si>
    <t>Wählen Sie eine Quellenaktivität</t>
  </si>
  <si>
    <t>Bautätigkeit</t>
  </si>
  <si>
    <t>Keine Bautätigkeit</t>
  </si>
  <si>
    <t>Wählen Sie den Entsorgungsweg</t>
  </si>
  <si>
    <t>Umgeleitet - Wiederverwendet - Am Gebäude (oder zur Wiederverwendung am Gebäude gelagert)</t>
  </si>
  <si>
    <t>Umgeleitet - Wiederverwendet - Nicht am Gebäude</t>
  </si>
  <si>
    <t>Umgeleitet - Recycled - Am Gebäude</t>
  </si>
  <si>
    <t>Umgeleitet - Recycled - Geschlossener Kreis</t>
  </si>
  <si>
    <t>Umgeleitet - Recycled - kein geschlossener Kreis (oder nicht bekannt)</t>
  </si>
  <si>
    <t>Umgeleitet - Abfall zu Energie</t>
  </si>
  <si>
    <t>Umgeleitet - Andere</t>
  </si>
  <si>
    <t>Verbrennung</t>
  </si>
  <si>
    <t>Deponie</t>
  </si>
  <si>
    <t>Auto generated from imported code.</t>
  </si>
  <si>
    <t>Gefährlich?</t>
  </si>
  <si>
    <t xml:space="preserve">Versteckt. </t>
  </si>
  <si>
    <t>Importierter code</t>
  </si>
  <si>
    <t>Versteckt. Importiert von Annex of European Directive 2014/955/EU. http://data.europa.eu/eli/dec/2014/955/oj [Accessed: 17/02/2020]</t>
  </si>
  <si>
    <t>Part I</t>
  </si>
  <si>
    <t>Manual input. Imported from Annex of European Directive 2014/955/EU. http://data.europa.eu/eli/dec/2014/955/oj [Accessed: 17/02/2020]</t>
  </si>
  <si>
    <t>Part II</t>
  </si>
  <si>
    <t>Part III</t>
  </si>
  <si>
    <t>Full description</t>
  </si>
  <si>
    <t>Auto generated from Part I, Part II, and Part III</t>
  </si>
  <si>
    <t>Geben Sie einen Abfall-Klassifizierungscode an</t>
  </si>
  <si>
    <t>Geben Sie eine Abfallbeschreibung an</t>
  </si>
  <si>
    <t>Versteckt.</t>
  </si>
  <si>
    <t>Geben Sie jede andere Information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</si>
</sst>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[$-F800]dddd\,\ mmmm\ dd\,\ yyyy"/>
  </numFmts>
  <fonts count="19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 tint="-4.9989318521683403E-2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3D6864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rgb="FF7030A0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D686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3D6864"/>
      </left>
      <right style="thin">
        <color rgb="FF3D6864"/>
      </right>
      <top style="thin">
        <color rgb="FF3D6864"/>
      </top>
      <bottom/>
      <diagonal/>
    </border>
    <border>
      <left style="thin">
        <color rgb="FF3D6864"/>
      </left>
      <right style="thin">
        <color rgb="FF3D6864"/>
      </right>
      <top/>
      <bottom/>
      <diagonal/>
    </border>
    <border>
      <left style="thin">
        <color rgb="FF3D6864"/>
      </left>
      <right style="thin">
        <color rgb="FF3D6864"/>
      </right>
      <top/>
      <bottom style="thin">
        <color rgb="FF3D68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rgb="FF3D6864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rgb="FF3D6864"/>
      </top>
      <bottom style="thin">
        <color rgb="FF3D68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9847407452621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4">
    <xf numFmtId="0" fontId="0" fillId="0" borderId="0" xfId="0"/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0" fillId="0" borderId="5" xfId="0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3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 wrapText="1"/>
    </xf>
    <xf numFmtId="165" fontId="0" fillId="0" borderId="5" xfId="0" applyNumberFormat="1" applyBorder="1" applyAlignment="1" applyProtection="1">
      <alignment horizontal="left" vertical="center"/>
      <protection locked="0"/>
    </xf>
    <xf numFmtId="165" fontId="0" fillId="3" borderId="5" xfId="0" applyNumberForma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center"/>
    </xf>
    <xf numFmtId="0" fontId="9" fillId="3" borderId="0" xfId="0" applyFont="1" applyFill="1"/>
    <xf numFmtId="0" fontId="0" fillId="0" borderId="11" xfId="0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164" fontId="0" fillId="0" borderId="11" xfId="0" applyNumberFormat="1" applyBorder="1" applyAlignment="1">
      <alignment horizontal="left" vertical="center"/>
    </xf>
    <xf numFmtId="164" fontId="0" fillId="3" borderId="0" xfId="0" applyNumberFormat="1" applyFill="1" applyAlignment="1">
      <alignment horizontal="left" vertical="center"/>
    </xf>
    <xf numFmtId="0" fontId="2" fillId="4" borderId="0" xfId="0" applyFont="1" applyFill="1"/>
    <xf numFmtId="0" fontId="4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0" fontId="10" fillId="4" borderId="10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0" fontId="14" fillId="4" borderId="12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vertical="top" wrapText="1"/>
    </xf>
    <xf numFmtId="0" fontId="14" fillId="4" borderId="13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2" fontId="7" fillId="0" borderId="4" xfId="0" applyNumberFormat="1" applyFont="1" applyBorder="1" applyAlignment="1" applyProtection="1">
      <alignment horizontal="right" vertical="top" wrapText="1"/>
      <protection locked="0"/>
    </xf>
    <xf numFmtId="0" fontId="7" fillId="4" borderId="4" xfId="0" quotePrefix="1" applyFont="1" applyFill="1" applyBorder="1" applyAlignment="1">
      <alignment horizontal="left" vertical="top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2" fillId="3" borderId="0" xfId="0" applyFont="1" applyFill="1" applyAlignment="1">
      <alignment vertical="top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left" vertical="top" wrapText="1"/>
    </xf>
    <xf numFmtId="0" fontId="0" fillId="3" borderId="0" xfId="0" applyFill="1"/>
    <xf numFmtId="0" fontId="8" fillId="3" borderId="0" xfId="1" applyFill="1"/>
    <xf numFmtId="0" fontId="0" fillId="3" borderId="0" xfId="0" applyFill="1" applyAlignment="1">
      <alignment wrapText="1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7" fillId="4" borderId="16" xfId="0" applyFont="1" applyFill="1" applyBorder="1" applyAlignment="1">
      <alignment horizontal="left" vertical="top" wrapText="1"/>
    </xf>
    <xf numFmtId="0" fontId="7" fillId="4" borderId="17" xfId="0" applyFont="1" applyFill="1" applyBorder="1" applyAlignment="1">
      <alignment horizontal="left" vertical="top" wrapText="1"/>
    </xf>
    <xf numFmtId="0" fontId="7" fillId="0" borderId="15" xfId="0" applyFont="1" applyBorder="1" applyAlignment="1" applyProtection="1">
      <alignment horizontal="left" vertical="top"/>
      <protection locked="0"/>
    </xf>
    <xf numFmtId="0" fontId="7" fillId="4" borderId="15" xfId="0" applyFont="1" applyFill="1" applyBorder="1" applyAlignment="1">
      <alignment horizontal="left" vertical="top"/>
    </xf>
    <xf numFmtId="0" fontId="10" fillId="0" borderId="15" xfId="0" applyFont="1" applyBorder="1" applyAlignment="1" applyProtection="1">
      <alignment horizontal="right" vertical="top"/>
      <protection locked="0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3" borderId="0" xfId="0" applyFont="1" applyFill="1" applyAlignment="1" applyProtection="1">
      <alignment horizontal="left" vertical="top" wrapText="1"/>
      <protection locked="0"/>
    </xf>
    <xf numFmtId="0" fontId="6" fillId="4" borderId="12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4" borderId="18" xfId="0" applyFont="1" applyFill="1" applyBorder="1" applyAlignment="1">
      <alignment horizontal="left" vertical="top" wrapText="1"/>
    </xf>
    <xf numFmtId="165" fontId="7" fillId="0" borderId="11" xfId="0" applyNumberFormat="1" applyFont="1" applyBorder="1" applyAlignment="1">
      <alignment horizontal="left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/>
    <xf numFmtId="0" fontId="15" fillId="3" borderId="0" xfId="0" applyFont="1" applyFill="1" applyAlignment="1">
      <alignment vertical="center" wrapText="1"/>
    </xf>
    <xf numFmtId="0" fontId="16" fillId="3" borderId="0" xfId="0" applyFont="1" applyFill="1" applyAlignment="1">
      <alignment vertical="center"/>
    </xf>
    <xf numFmtId="0" fontId="1" fillId="0" borderId="0" xfId="0" applyFont="1"/>
    <xf numFmtId="0" fontId="18" fillId="2" borderId="0" xfId="0" applyFont="1" applyFill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17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</cellXfs>
  <cellStyles count="2">
    <cellStyle name="Link" xfId="1" builtinId="8" customBuiltin="1"/>
    <cellStyle name="Standard" xfId="0" builtinId="0" customBuiltin="1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rgb="FF3D6864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44444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44444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44444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44444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44444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44444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1" hidden="0"/>
    </dxf>
    <dxf>
      <border outline="0">
        <top style="thin">
          <color rgb="FFBFBFBF"/>
        </top>
      </border>
    </dxf>
    <dxf>
      <border outline="0">
        <bottom style="thin">
          <color rgb="FFBFBFBF"/>
        </bottom>
      </border>
    </dxf>
    <dxf>
      <border outline="0">
        <top style="thin">
          <color rgb="FF3D6864"/>
        </top>
        <bottom style="thin">
          <color rgb="FF3D6864"/>
        </bottom>
      </border>
    </dxf>
    <dxf>
      <alignment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rgb="FF3D6864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double">
          <color rgb="FF3D6864"/>
        </top>
        <bottom style="thin">
          <color rgb="FF3D68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double">
          <color rgb="FF3D6864"/>
        </top>
        <bottom style="thin">
          <color rgb="FF3D68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double">
          <color rgb="FF3D6864"/>
        </top>
        <bottom style="thin">
          <color rgb="FF3D68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double">
          <color rgb="FF3D6864"/>
        </top>
        <bottom style="thin">
          <color rgb="FF3D68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double">
          <color rgb="FF3D6864"/>
        </top>
        <bottom style="thin">
          <color rgb="FF3D68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double">
          <color rgb="FF3D6864"/>
        </top>
        <bottom style="thin">
          <color rgb="FF3D68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double">
          <color rgb="FF3D6864"/>
        </top>
        <bottom style="thin">
          <color rgb="FF3D68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double">
          <color rgb="FF3D6864"/>
        </top>
        <bottom style="thin">
          <color rgb="FF3D68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double">
          <color rgb="FF3D6864"/>
        </top>
        <bottom style="thin">
          <color rgb="FF3D68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double">
          <color rgb="FF3D6864"/>
        </top>
        <bottom style="thin">
          <color rgb="FF3D68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double">
          <color rgb="FF3D6864"/>
        </top>
        <bottom style="thin">
          <color rgb="FF3D68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double">
          <color rgb="FF3D6864"/>
        </top>
        <bottom style="thin">
          <color rgb="FF3D6864"/>
        </bottom>
      </border>
      <protection locked="0" hidden="0"/>
    </dxf>
    <dxf>
      <border>
        <top style="double">
          <color rgb="FF3D6864"/>
        </top>
      </border>
    </dxf>
    <dxf>
      <border outline="0">
        <bottom style="thin">
          <color rgb="FFD9D9D9"/>
        </bottom>
      </border>
    </dxf>
    <dxf>
      <alignment horizontal="left" vertical="top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  <vertical style="thin">
          <color theme="0" tint="-0.1499679555650502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scheme val="none"/>
      </font>
      <fill>
        <patternFill patternType="solid">
          <fgColor indexed="64"/>
          <bgColor rgb="FF3D6864"/>
        </patternFill>
      </fill>
      <alignment horizontal="left" vertical="top" textRotation="0" wrapText="1" indent="0" justifyLastLine="0" shrinkToFit="0" readingOrder="0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  <border>
        <top style="double">
          <color rgb="FF3D6864"/>
        </top>
        <bottom style="thin">
          <color rgb="FF3D6864"/>
        </bottom>
      </border>
    </dxf>
    <dxf>
      <font>
        <b val="0"/>
        <i val="0"/>
        <strike val="0"/>
        <u val="none"/>
        <color theme="0"/>
      </font>
      <fill>
        <patternFill>
          <bgColor rgb="FF3D6864"/>
        </patternFill>
      </fill>
      <border>
        <left style="thin">
          <color rgb="FF3D6864"/>
        </left>
        <right style="thin">
          <color rgb="FF3D6864"/>
        </right>
        <top style="thin">
          <color rgb="FF3D6864"/>
        </top>
        <bottom style="thin">
          <color rgb="FF3D6864"/>
        </bottom>
      </border>
    </dxf>
    <dxf>
      <font>
        <b val="0"/>
        <i val="0"/>
        <strike val="0"/>
        <u val="none"/>
        <color auto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rgb="FF3D6864"/>
        </top>
        <bottom style="thin">
          <color rgb="FF3D6864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Custom_BREEAM-01" defaultPivotStyle="PivotStyleLight16">
    <tableStyle name="Custom_BREEAM-01" pivot="0" count="9" xr9:uid="{82EA67D0-CE03-49DB-908B-8135E07F3216}">
      <tableStyleElement type="wholeTable" dxfId="65"/>
      <tableStyleElement type="headerRow" dxfId="64"/>
      <tableStyleElement type="totalRow" dxfId="63"/>
      <tableStyleElement type="firstColumn" dxfId="62"/>
      <tableStyleElement type="lastColumn" dxfId="61"/>
      <tableStyleElement type="firstRowStripe" dxfId="60"/>
      <tableStyleElement type="secondRowStripe" dxfId="59"/>
      <tableStyleElement type="firstColumnStripe" dxfId="58"/>
      <tableStyleElement type="secondColumnStripe" dxfId="57"/>
    </tableStyle>
  </tableStyles>
  <colors>
    <mruColors>
      <color rgb="FF3D6864"/>
      <color rgb="FFF8F8F8"/>
      <color rgb="FFB63092"/>
      <color rgb="FF56B146"/>
      <color rgb="FF444444"/>
      <color rgb="FFF99B1C"/>
      <color rgb="FFFEEBD2"/>
      <color rgb="FF9AB5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33132</xdr:colOff>
      <xdr:row>1</xdr:row>
      <xdr:rowOff>0</xdr:rowOff>
    </xdr:from>
    <xdr:to>
      <xdr:col>4</xdr:col>
      <xdr:colOff>1051735</xdr:colOff>
      <xdr:row>1</xdr:row>
      <xdr:rowOff>761365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83CB7C5-881C-4BC6-8A79-E3A64992DBD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2058" t="10929" b="10581"/>
        <a:stretch/>
      </xdr:blipFill>
      <xdr:spPr>
        <a:xfrm>
          <a:off x="4986132" y="165652"/>
          <a:ext cx="1225669" cy="761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1224840</xdr:colOff>
      <xdr:row>1</xdr:row>
      <xdr:rowOff>761365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031333A-D8EF-49F5-976C-822CE524A84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2058" t="10929" b="10581"/>
        <a:stretch/>
      </xdr:blipFill>
      <xdr:spPr>
        <a:xfrm>
          <a:off x="8915400" y="0"/>
          <a:ext cx="1224840" cy="7613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</xdr:row>
      <xdr:rowOff>0</xdr:rowOff>
    </xdr:from>
    <xdr:to>
      <xdr:col>11</xdr:col>
      <xdr:colOff>43740</xdr:colOff>
      <xdr:row>1</xdr:row>
      <xdr:rowOff>761365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404E164-0D82-48F9-B6CA-2FDBC26E94F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2058" t="10929" b="10581"/>
        <a:stretch/>
      </xdr:blipFill>
      <xdr:spPr>
        <a:xfrm>
          <a:off x="7829550" y="0"/>
          <a:ext cx="1224840" cy="7613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36635</xdr:colOff>
      <xdr:row>1</xdr:row>
      <xdr:rowOff>0</xdr:rowOff>
    </xdr:from>
    <xdr:to>
      <xdr:col>5</xdr:col>
      <xdr:colOff>1262208</xdr:colOff>
      <xdr:row>1</xdr:row>
      <xdr:rowOff>761365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7ED97B00-15D8-4BA0-B9A9-54AB04771302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2058" t="10929" b="10581"/>
        <a:stretch/>
      </xdr:blipFill>
      <xdr:spPr>
        <a:xfrm>
          <a:off x="6484327" y="0"/>
          <a:ext cx="1225573" cy="7613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180975</xdr:colOff>
      <xdr:row>0</xdr:row>
      <xdr:rowOff>76200</xdr:rowOff>
    </xdr:from>
    <xdr:to>
      <xdr:col>3</xdr:col>
      <xdr:colOff>594226</xdr:colOff>
      <xdr:row>4</xdr:row>
      <xdr:rowOff>361950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8D696FF-9951-4011-9762-85AEADF5B5ED}"/>
            </a:ext>
          </a:extLst>
        </xdr:cNvPr>
        <xdr:cNvGrpSpPr/>
      </xdr:nvGrpSpPr>
      <xdr:grpSpPr>
        <a:xfrm>
          <a:off x="180975" y="76200"/>
          <a:ext cx="5061451" cy="933450"/>
          <a:chOff x="200025" y="76200"/>
          <a:chExt cx="5061451" cy="933450"/>
        </a:xfrm>
      </xdr:grpSpPr>
      <xdr:pic>
        <xdr:nvPicPr>
          <xdr:cNvPr id="3" name="Picture 2" descr="BREEAM (delivered by BRE) logo">
            <a:extLst>
              <a:ext uri="{FF2B5EF4-FFF2-40B4-BE49-F238E27FC236}">
                <a16:creationId xmlns:a16="http://schemas.microsoft.com/office/drawing/2014/main" id="{11BB69EA-AF90-4107-8FBE-CAD3F48A20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81476" y="161924"/>
            <a:ext cx="1080000" cy="468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982EB95-BE75-499E-86C7-45957EF7D82F}"/>
              </a:ext>
            </a:extLst>
          </xdr:cNvPr>
          <xdr:cNvSpPr txBox="1"/>
        </xdr:nvSpPr>
        <xdr:spPr>
          <a:xfrm>
            <a:off x="200025" y="76200"/>
            <a:ext cx="3819525" cy="9334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144000" rIns="0" bIns="0" rtlCol="0" anchor="t"/>
          <a:lstStyle/>
          <a:p>
            <a:r>
              <a:rPr lang="en-GB" sz="1100" b="1">
                <a:solidFill>
                  <a:srgbClr val="3D686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Rsc 06 Tool zur Abfalldaten-Berichtserstattung</a:t>
            </a:r>
          </a:p>
          <a:p>
            <a:r>
              <a:rPr lang="en-GB" sz="1100">
                <a:solidFill>
                  <a:srgbClr val="3D686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BREEAM Bestand</a:t>
            </a:r>
            <a:r>
              <a:rPr lang="en-GB" sz="1100" baseline="0">
                <a:solidFill>
                  <a:srgbClr val="3D686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, </a:t>
            </a:r>
            <a:r>
              <a:rPr lang="en-GB" sz="1100">
                <a:solidFill>
                  <a:srgbClr val="3D686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Version 6</a:t>
            </a:r>
          </a:p>
          <a:p>
            <a:endParaRPr lang="en-GB" sz="1100">
              <a:solidFill>
                <a:srgbClr val="3D6864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n-GB" sz="1600" b="1">
                <a:solidFill>
                  <a:srgbClr val="3D686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Über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D77E295-5BD1-4E70-BEAB-D79AC6E53405}" name="t_WasteData" displayName="t_WasteData" ref="B4:M106" totalsRowCount="1" headerRowDxfId="53" dataDxfId="52" totalsRowDxfId="51" tableBorderDxfId="50" totalsRowBorderDxfId="49">
  <autoFilter ref="B4:M105" xr:uid="{828AABA0-29EE-4FDD-9EDE-02E289EEAD70}"/>
  <tableColumns count="12">
    <tableColumn id="25" xr3:uid="{A0BA4561-A7D3-4AEA-9B30-0CEDE1BD4CFD}" name="Abfallbeschreibung (optional)" dataDxfId="47" totalsRowDxfId="48"/>
    <tableColumn id="1" xr3:uid="{86F5E384-0F6B-473C-A4E9-9122F8A1DCA9}" name="Abfallcode" totalsRowLabel="Gesamt" dataDxfId="45" totalsRowDxfId="46"/>
    <tableColumn id="7" xr3:uid="{0A6F2FBE-FA37-436A-95DA-3028D6F6B296}" name="ELoW code check" dataDxfId="43" totalsRowDxfId="44">
      <calculatedColumnFormula>IFERROR(IF(t_WasteData[[#This Row],[Abfallcode]]&lt;&gt;"",IF(MATCH(t_WasteData[[#This Row],[Abfallcode]],t_EuropeanWasteCodes[Code],0),"OK",""),""),"Code not found")</calculatedColumnFormula>
    </tableColumn>
    <tableColumn id="10" xr3:uid="{F4E90016-A6F7-4A43-8FEE-62481A773DE0}" name="Other code check" dataDxfId="41" totalsRowDxfId="42">
      <calculatedColumnFormula>IFERROR(IF(t_WasteData[[#This Row],[Abfallcode]]&lt;&gt;"",IF(MATCH(t_WasteData[[#This Row],[Abfallcode]],t_OtherWasteCodes[Code],0),"OK",""),""),"Code not found")</calculatedColumnFormula>
    </tableColumn>
    <tableColumn id="11" xr3:uid="{E6A095D8-8BE5-4A17-B7C9-E22B69EABD57}" name="Codeprüfung" dataDxfId="39" totalsRowDxfId="40">
      <calculatedColumnFormula>IF(t_WasteData[[#This Row],[Abfallcode]]&lt;&gt;"",IF(OR(t_WasteData[[#This Row],[ELoW code check]]="OK",t_WasteData[[#This Row],[Other code check]]="OK"),"OK","Code not found"),"")</calculatedColumnFormula>
    </tableColumn>
    <tableColumn id="2" xr3:uid="{A0811CC0-6833-4EEA-910A-AC60F4DF78EC}" name="Codebeschreibung" dataDxfId="37" totalsRowDxfId="38">
      <calculatedColumnFormula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calculatedColumnFormula>
    </tableColumn>
    <tableColumn id="3" xr3:uid="{B30D901F-6168-46CF-8F68-E76CEEC1473F}" name="Gefährlich" dataDxfId="35" totalsRowDxfId="36"/>
    <tableColumn id="9" xr3:uid="{A27B7E90-9784-40EA-8B68-787B729D590B}" name="Menge" totalsRowFunction="sum" dataDxfId="33" totalsRowDxfId="34"/>
    <tableColumn id="4" xr3:uid="{6FA1AECB-A76B-474C-A0F1-BFBD8AF494EF}" name="Einheit" dataDxfId="31" totalsRowDxfId="32">
      <calculatedColumnFormula>IF(ISBLANK(t_WasteData[[#This Row],[Menge]]),"",Gebäudeinformationen!$C$10)</calculatedColumnFormula>
    </tableColumn>
    <tableColumn id="5" xr3:uid="{14CA4D8A-00C2-47E3-B231-2FEC513ADFE2}" name="Quelle" dataDxfId="29" totalsRowDxfId="30"/>
    <tableColumn id="6" xr3:uid="{B9B0F85F-184D-4E55-92D6-C3EFE36840A8}" name="Quellenaktivität" dataDxfId="27" totalsRowDxfId="28"/>
    <tableColumn id="24" xr3:uid="{D8C4057B-D813-4A68-AE3A-F342EA37CF3F}" name="Entsorgungsweg" dataDxfId="25" totalsRowDxfId="26"/>
  </tableColumns>
  <tableStyleInfo name="Custom_BREEAM-0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A785662-B1CE-453E-9186-A8831BE98AD2}" name="t_EuropeanWasteCodes" displayName="t_EuropeanWasteCodes" ref="B4:H846" headerRowDxfId="24" dataDxfId="23" totalsRowDxfId="22" headerRowBorderDxfId="20" tableBorderDxfId="21" totalsRowBorderDxfId="19">
  <autoFilter ref="B4:H846" xr:uid="{89F799CC-60E2-43FF-AD34-C2C85CF3E845}"/>
  <tableColumns count="7">
    <tableColumn id="6" xr3:uid="{A4776B8F-1234-48F8-9F43-9443155FEF4F}" name="Code" dataDxfId="18">
      <calculatedColumnFormula>"ELoW_"&amp;LEFT(t_EuropeanWasteCodes[[#This Row],[Imported code]],2)&amp;"_"&amp;MID(t_EuropeanWasteCodes[[#This Row],[Imported code]],4,2)&amp;"_"&amp;MID(t_EuropeanWasteCodes[[#This Row],[Imported code]],7,2)</calculatedColumnFormula>
    </tableColumn>
    <tableColumn id="7" xr3:uid="{DDA48AE2-F614-4683-9C63-645EFF9BE8D9}" name="Hazardous?" dataDxfId="16" totalsRowDxfId="17">
      <calculatedColumnFormula>IF(RIGHT(t_EuropeanWasteCodes[[#This Row],[Imported code]],1)="*","Y","N")</calculatedColumnFormula>
    </tableColumn>
    <tableColumn id="5" xr3:uid="{2FA03468-ECD1-44EA-B9C5-C74B052B2A3C}" name="Imported code" dataDxfId="14" totalsRowDxfId="15"/>
    <tableColumn id="1" xr3:uid="{0FD5FD40-B537-41D2-B49C-765D7EDFFAE8}" name="Teil I" totalsRowLabel="Total" dataDxfId="12" totalsRowDxfId="13"/>
    <tableColumn id="3" xr3:uid="{944AAABD-05B7-46D5-B5AD-D3593D92560F}" name="Teil II" dataDxfId="10" totalsRowDxfId="11"/>
    <tableColumn id="4" xr3:uid="{BF29FC9B-A0C3-4372-BED8-97155660C76E}" name="Teil III" dataDxfId="8" totalsRowDxfId="9"/>
    <tableColumn id="2" xr3:uid="{1A9EC03B-3ACD-4493-87F0-CCE9F8040018}" name="Vollständige Beschreibung" totalsRowFunction="count" dataDxfId="6" totalsRowDxfId="7"/>
  </tableColumns>
  <tableStyleInfo name="Custom_BREEAM-0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FA488C5-7344-43EF-8C0F-3A48AC1684FA}" name="t_OtherWasteCodes" displayName="t_OtherWasteCodes" ref="B4:E603" totalsRowShown="0" headerRowDxfId="5" dataDxfId="4">
  <autoFilter ref="B4:E603" xr:uid="{99EE40A7-EB21-46E9-8EDB-8C875D8D17DE}"/>
  <tableColumns count="4">
    <tableColumn id="1" xr3:uid="{2E6AFD74-0E9B-4B20-BE6D-3839330351A9}" name="Code" dataDxfId="3"/>
    <tableColumn id="2" xr3:uid="{D86B0565-51F5-462C-BCB2-2B86DA76EF4C}" name="Beschreibung" dataDxfId="2"/>
    <tableColumn id="4" xr3:uid="{A600526D-FCAC-4361-AB72-7B0A04DDDC18}" name="Hazardous?" dataDxfId="1"/>
    <tableColumn id="3" xr3:uid="{2CAA48DE-C01F-4D7D-BC9C-0840E99A0C2C}" name="Andere Informationen (optional)" dataDxfId="0"/>
  </tableColumns>
  <tableStyleInfo name="Custom_BREEAM-0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ata.europa.eu/eli/dec/2014/955/oj" TargetMode="Externa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5F5F-55E1-4292-96D7-22772B630737}">
  <sheetPr codeName="Tabelle1"/>
  <dimension ref="A2:AC45"/>
  <sheetViews>
    <sheetView zoomScale="115" zoomScaleNormal="115" workbookViewId="0" xr3:uid="{B442A058-EFF1-55FA-85EC-AD32D437D80D}">
      <selection activeCell="C12" sqref="C12"/>
    </sheetView>
  </sheetViews>
  <sheetFormatPr defaultColWidth="9.140625" defaultRowHeight="12.75"/>
  <cols>
    <col min="1" max="1" width="3.140625" style="2" customWidth="1"/>
    <col min="2" max="2" width="34.85546875" style="2" customWidth="1"/>
    <col min="3" max="3" width="38.42578125" style="2" customWidth="1"/>
    <col min="4" max="4" width="3.140625" style="2" customWidth="1"/>
    <col min="5" max="5" width="26" style="2" customWidth="1"/>
    <col min="6" max="6" width="3.140625" style="2" customWidth="1"/>
    <col min="7" max="8" width="9.140625" style="2"/>
    <col min="9" max="9" width="9.42578125" style="2" bestFit="1" customWidth="1"/>
    <col min="10" max="16384" width="9.140625" style="2"/>
  </cols>
  <sheetData>
    <row r="2" spans="1:29" s="78" customFormat="1" ht="60" customHeight="1">
      <c r="A2" s="76"/>
      <c r="B2" s="81" t="s">
        <v>0</v>
      </c>
      <c r="C2" s="81"/>
      <c r="D2" s="76"/>
      <c r="E2" s="76"/>
      <c r="F2" s="76"/>
      <c r="G2" s="76"/>
      <c r="H2" s="76"/>
      <c r="I2" s="77"/>
      <c r="J2" s="77"/>
      <c r="K2" s="77"/>
      <c r="L2" s="77"/>
      <c r="M2" s="77"/>
      <c r="N2" s="77"/>
      <c r="O2" s="77"/>
      <c r="P2" s="77"/>
      <c r="Q2" s="77"/>
      <c r="R2" s="77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4" spans="1:29" s="3" customFormat="1">
      <c r="B4" s="5" t="s">
        <v>1</v>
      </c>
      <c r="C4" s="4"/>
    </row>
    <row r="5" spans="1:29" s="3" customFormat="1">
      <c r="B5" s="7" t="s">
        <v>2</v>
      </c>
      <c r="C5" s="4"/>
    </row>
    <row r="6" spans="1:29" s="3" customFormat="1">
      <c r="B6" s="12"/>
      <c r="C6" s="19"/>
    </row>
    <row r="7" spans="1:29" s="3" customFormat="1">
      <c r="B7" s="6" t="s">
        <v>3</v>
      </c>
      <c r="C7" s="16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29" s="3" customFormat="1">
      <c r="B8" s="7" t="s">
        <v>4</v>
      </c>
      <c r="C8" s="17"/>
      <c r="E8" s="74" t="str">
        <f>IFERROR(_xlfn.IFS(ISBLANK($C$8),"",$C$8&lt;EDATE($C$7,12)-1,"The end date is less than 1 year after the start date",$C$8&gt;EDATE($C$7,12)-1,"The end date is more than 1 year after the start date"),"")</f>
        <v/>
      </c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1:29"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1:29">
      <c r="B10" s="7" t="s">
        <v>5</v>
      </c>
      <c r="C10" s="4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</row>
    <row r="11" spans="1:29"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1:29">
      <c r="B12" s="7" t="s">
        <v>6</v>
      </c>
      <c r="C12" s="4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1:29"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29"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1:29">
      <c r="B15" s="75"/>
      <c r="C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1:29">
      <c r="B16" s="75"/>
      <c r="C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2:15">
      <c r="B17" s="75"/>
      <c r="C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5">
      <c r="B18" s="75"/>
      <c r="C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>
      <c r="B19" s="75"/>
      <c r="C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>
      <c r="B20" s="75"/>
      <c r="C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>
      <c r="B21" s="75"/>
      <c r="C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5">
      <c r="B22" s="75"/>
      <c r="C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2:15">
      <c r="B23" s="75"/>
      <c r="C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2:15">
      <c r="B24" s="75"/>
      <c r="C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</row>
    <row r="25" spans="2:15">
      <c r="B25" s="75"/>
      <c r="C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</row>
    <row r="26" spans="2:15">
      <c r="B26" s="75"/>
      <c r="C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</row>
    <row r="27" spans="2:15">
      <c r="B27" s="75"/>
      <c r="C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2:15">
      <c r="B28" s="75"/>
      <c r="C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2:15">
      <c r="B29" s="75"/>
      <c r="C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2:15">
      <c r="B30" s="75"/>
      <c r="C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2:15">
      <c r="B31" s="75"/>
      <c r="C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</row>
    <row r="32" spans="2:15">
      <c r="B32" s="75"/>
      <c r="C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2:15">
      <c r="B33" s="75"/>
      <c r="C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</row>
    <row r="34" spans="2:15">
      <c r="B34" s="75"/>
      <c r="C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2:15">
      <c r="B35" s="75"/>
      <c r="C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2:15">
      <c r="B36" s="75"/>
      <c r="C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2:15">
      <c r="B37" s="75"/>
      <c r="C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2:15">
      <c r="B38" s="75"/>
      <c r="C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</row>
    <row r="39" spans="2:15">
      <c r="B39" s="75"/>
      <c r="C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</row>
    <row r="40" spans="2:15"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</row>
    <row r="41" spans="2:15"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</row>
    <row r="42" spans="2:15"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</row>
    <row r="43" spans="2:15"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</row>
    <row r="44" spans="2:15"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</row>
    <row r="45" spans="2:15"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</row>
  </sheetData>
  <sheetProtection algorithmName="SHA-512" hashValue="bg5AzFxfTCW0OTQA6sNR7/nGn2RBp8o45I3HKVHc5x4JsOipnVqY7PMFkwP2uFPuhNpblUpFxFH4EJHTlhuKBQ==" saltValue="R4b1oQNF//6mHW1nxcupeQ==" spinCount="100000" sheet="1" objects="1" selectLockedCells="1"/>
  <mergeCells count="1">
    <mergeCell ref="B2:C2"/>
  </mergeCells>
  <dataValidations xWindow="586" yWindow="594" count="7">
    <dataValidation type="date" allowBlank="1" showInputMessage="1" showErrorMessage="1" errorTitle="Invalid date" error="Please enter a valid date" promptTitle="Jährl. Berichtszeitraum: Start" prompt="Geben Sie das Startdatum des jährlichen Berichtszeitraum an._x000a__x000a_Zum Beispiel: 01 Januar 2019_x000a__x000a_Der Berichtszeitraum muss ein Datum aus dem Bewertungszeitraum enthalten. " sqref="C7" xr:uid="{D8B58A14-4DE6-48B4-9171-2C4AC11FF7A8}">
      <formula1>42005</formula1>
      <formula2>45658</formula2>
    </dataValidation>
    <dataValidation errorStyle="information" allowBlank="1" showInputMessage="1" showErrorMessage="1" promptTitle="Gebäudename" prompt="Geben Sie den Gebäudenamen ein_x000a__x000a_Dieser sollte mit dem in der BREEAM Bestand Online-Plattform verwendeten Namen übereinstimmen." sqref="C4" xr:uid="{06DAADA8-4A46-474E-A918-60B4815A5B35}"/>
    <dataValidation type="list" allowBlank="1" showInputMessage="1" showErrorMessage="1" promptTitle="Maßeinheit" prompt="Wählen Sie eine Maßeinheit aus_x000a__x000a_Dies ist die Einheit, die für alle gemeldeten Abfallmengen verwendet wird." sqref="C10" xr:uid="{B8AE5E7B-6DA2-4537-9FEB-1A6D5A5CA4E5}">
      <formula1>l_InputOptions_Unit</formula1>
    </dataValidation>
    <dataValidation type="list" allowBlank="1" showInputMessage="1" showErrorMessage="1" errorTitle="Invalid input" error="Please select a valid waste classification system" promptTitle="Abfall-Klassifizierungssystem" prompt="Wählen Sie das Abfall-Klassifizierungssystem_x000a__x000a_Dies ist das Abfall-Klassifizierungssystem, welches für alle gemeldeten Abfallmengen verwendet wird." sqref="C12" xr:uid="{FD6C2149-445A-48F8-BE26-3EBD34514E9F}">
      <formula1>l_InputOptions_WasteClassificationSystem</formula1>
    </dataValidation>
    <dataValidation errorStyle="information" allowBlank="1" showInputMessage="1" showErrorMessage="1" promptTitle="Projektnummer (BDE/BAT/BCH)" prompt="Geben Sie die Projektnummer an_x000a__x000a_Zum Beispiel: BDE12345BE_x000a__x000a_Diese sollte mit der in der BREEAM Bestand Online-Plattform verwendeten Projektsnummer übereinstimmen." sqref="C5" xr:uid="{82130166-B434-4229-ACCB-13D4F062AA2E}"/>
    <dataValidation type="date" allowBlank="1" showInputMessage="1" showErrorMessage="1" errorTitle="Invalid date" error="Please enter a valid date" promptTitle="Jährl. Berichtszeitraum: Ende" prompt="Geben Sie das Enddatum des jährlichen Berichtszeitraum an._x000a__x000a_Zum Beispiel: 31 Dezember 2019_x000a__x000a_Der Berichtszeitraum muss ein Datum aus dem Bewertungszeitraum enthalten. " sqref="C8" xr:uid="{9618402C-173B-4C43-9D8A-D364E2F96C08}">
      <formula1>42005</formula1>
      <formula2>45658</formula2>
    </dataValidation>
    <dataValidation allowBlank="1" showInputMessage="1" showErrorMessage="1" error="The 'Assessed area metered' cannot be larger than the total assessed area. _x000a__x000a_Please ensure that data has been inserted within the 'Overview' tab." sqref="S2:T2" xr:uid="{32D192CE-84AD-48E6-B906-5CE7A9D886D6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FEDF0-9DAB-4D7E-97A1-A7D4BB255F31}">
  <sheetPr codeName="Tabelle2">
    <tabColor rgb="FF3D6864"/>
  </sheetPr>
  <dimension ref="A2:AC106"/>
  <sheetViews>
    <sheetView zoomScaleNormal="100" workbookViewId="0" xr3:uid="{0050722E-3CBF-57D5-A031-01E2C3F32877}">
      <selection activeCell="C6" sqref="C6"/>
    </sheetView>
  </sheetViews>
  <sheetFormatPr defaultColWidth="9.140625" defaultRowHeight="12.75"/>
  <cols>
    <col min="1" max="1" width="3.140625" style="13" customWidth="1"/>
    <col min="2" max="2" width="22.140625" style="13" customWidth="1"/>
    <col min="3" max="3" width="16.42578125" style="13" customWidth="1"/>
    <col min="4" max="4" width="20.28515625" style="13" hidden="1" customWidth="1"/>
    <col min="5" max="5" width="16.7109375" style="13" hidden="1" customWidth="1"/>
    <col min="6" max="6" width="13.5703125" style="13" customWidth="1"/>
    <col min="7" max="7" width="48.140625" style="13" customWidth="1"/>
    <col min="8" max="8" width="12.140625" style="13" bestFit="1" customWidth="1"/>
    <col min="9" max="9" width="10.28515625" style="13" bestFit="1" customWidth="1"/>
    <col min="10" max="10" width="7.85546875" style="13" customWidth="1"/>
    <col min="11" max="11" width="41.5703125" style="13" customWidth="1"/>
    <col min="12" max="12" width="22.28515625" style="13" customWidth="1"/>
    <col min="13" max="13" width="49" style="13" customWidth="1"/>
    <col min="14" max="16384" width="9.140625" style="13"/>
  </cols>
  <sheetData>
    <row r="2" spans="1:29" s="78" customFormat="1" ht="60" customHeight="1">
      <c r="A2" s="76"/>
      <c r="B2" s="82" t="s">
        <v>7</v>
      </c>
      <c r="C2" s="82"/>
      <c r="D2" s="82"/>
      <c r="E2" s="82"/>
      <c r="F2" s="82"/>
      <c r="G2" s="82"/>
      <c r="H2" s="82"/>
      <c r="I2" s="82"/>
      <c r="J2" s="82"/>
      <c r="K2" s="77"/>
      <c r="L2" s="77"/>
      <c r="M2" s="77"/>
      <c r="N2" s="77"/>
      <c r="O2" s="77"/>
      <c r="P2" s="77"/>
      <c r="Q2" s="77"/>
      <c r="R2" s="77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s="8" customFormat="1">
      <c r="C3" s="14"/>
      <c r="F3" s="14"/>
      <c r="G3" s="14"/>
      <c r="H3" s="14"/>
      <c r="J3" s="14"/>
      <c r="K3" s="14"/>
      <c r="M3" s="14"/>
    </row>
    <row r="4" spans="1:29" s="8" customFormat="1" ht="25.5">
      <c r="B4" s="11" t="s">
        <v>8</v>
      </c>
      <c r="C4" s="10" t="s">
        <v>9</v>
      </c>
      <c r="D4" s="9" t="s">
        <v>10</v>
      </c>
      <c r="E4" s="9" t="s">
        <v>11</v>
      </c>
      <c r="F4" s="10" t="s">
        <v>12</v>
      </c>
      <c r="G4" s="10" t="s">
        <v>13</v>
      </c>
      <c r="H4" s="10" t="s">
        <v>14</v>
      </c>
      <c r="I4" s="10" t="s">
        <v>15</v>
      </c>
      <c r="J4" s="10" t="s">
        <v>16</v>
      </c>
      <c r="K4" s="10" t="s">
        <v>17</v>
      </c>
      <c r="L4" s="10" t="s">
        <v>18</v>
      </c>
      <c r="M4" s="10" t="s">
        <v>19</v>
      </c>
    </row>
    <row r="5" spans="1:29" s="15" customFormat="1">
      <c r="B5" s="40"/>
      <c r="C5" s="41"/>
      <c r="D5" s="43" t="str">
        <f>IFERROR(IF(t_WasteData[[#This Row],[Abfallcode]]&lt;&gt;"",IF(MATCH(t_WasteData[[#This Row],[Abfallcode]],t_EuropeanWasteCodes[Code],0),"OK",""),""),"Code not found")</f>
        <v/>
      </c>
      <c r="E5" s="43" t="str">
        <f>IFERROR(IF(t_WasteData[[#This Row],[Abfallcode]]&lt;&gt;"",IF(MATCH(t_WasteData[[#This Row],[Abfallcode]],t_OtherWasteCodes[Code],0),"OK",""),""),"Code not found")</f>
        <v/>
      </c>
      <c r="F5" s="43" t="str">
        <f>IF(t_WasteData[[#This Row],[Abfallcode]]&lt;&gt;"",IF(OR(t_WasteData[[#This Row],[ELoW code check]]="OK",t_WasteData[[#This Row],[Other code check]]="OK"),"OK","Code not found"),"")</f>
        <v/>
      </c>
      <c r="G5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5" s="41"/>
      <c r="I5" s="42"/>
      <c r="J5" s="18" t="str">
        <f>IF(ISBLANK(t_WasteData[[#This Row],[Menge]]),"",Gebäudeinformationen!$C$10)</f>
        <v/>
      </c>
      <c r="K5" s="41"/>
      <c r="L5" s="41"/>
      <c r="M5" s="41"/>
    </row>
    <row r="6" spans="1:29" s="15" customFormat="1">
      <c r="B6" s="40"/>
      <c r="C6" s="41"/>
      <c r="D6" s="43" t="str">
        <f>IFERROR(IF(t_WasteData[[#This Row],[Abfallcode]]&lt;&gt;"",IF(MATCH(t_WasteData[[#This Row],[Abfallcode]],t_EuropeanWasteCodes[Code],0),"OK",""),""),"Code not found")</f>
        <v/>
      </c>
      <c r="E6" s="43" t="str">
        <f>IFERROR(IF(t_WasteData[[#This Row],[Abfallcode]]&lt;&gt;"",IF(MATCH(t_WasteData[[#This Row],[Abfallcode]],t_OtherWasteCodes[Code],0),"OK",""),""),"Code not found")</f>
        <v/>
      </c>
      <c r="F6" s="43" t="str">
        <f>IF(t_WasteData[[#This Row],[Abfallcode]]&lt;&gt;"",IF(OR(t_WasteData[[#This Row],[ELoW code check]]="OK",t_WasteData[[#This Row],[Other code check]]="OK"),"OK","Code not found"),"")</f>
        <v/>
      </c>
      <c r="G6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6" s="41"/>
      <c r="I6" s="42"/>
      <c r="J6" s="18" t="str">
        <f>IF(ISBLANK(t_WasteData[[#This Row],[Menge]]),"",Gebäudeinformationen!$C$10)</f>
        <v/>
      </c>
      <c r="K6" s="41"/>
      <c r="L6" s="41"/>
      <c r="M6" s="41"/>
    </row>
    <row r="7" spans="1:29" s="15" customFormat="1" ht="21.75" customHeight="1">
      <c r="B7" s="40"/>
      <c r="C7" s="41"/>
      <c r="D7" s="18" t="str">
        <f>IFERROR(IF(t_WasteData[[#This Row],[Abfallcode]]&lt;&gt;"",IF(MATCH(t_WasteData[[#This Row],[Abfallcode]],t_EuropeanWasteCodes[Code],0),"OK",""),""),"Code not found")</f>
        <v/>
      </c>
      <c r="E7" s="18" t="str">
        <f>IFERROR(IF(t_WasteData[[#This Row],[Abfallcode]]&lt;&gt;"",IF(MATCH(t_WasteData[[#This Row],[Abfallcode]],t_OtherWasteCodes[Code],0),"OK",""),""),"Code not found")</f>
        <v/>
      </c>
      <c r="F7" s="18" t="str">
        <f>IF(t_WasteData[[#This Row],[Abfallcode]]&lt;&gt;"",IF(OR(t_WasteData[[#This Row],[ELoW code check]]="OK",t_WasteData[[#This Row],[Other code check]]="OK"),"OK","Code not found"),"")</f>
        <v/>
      </c>
      <c r="G7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7" s="41"/>
      <c r="I7" s="42"/>
      <c r="J7" s="18" t="str">
        <f>IF(ISBLANK(t_WasteData[[#This Row],[Menge]]),"",Gebäudeinformationen!$C$10)</f>
        <v/>
      </c>
      <c r="K7" s="41"/>
      <c r="L7" s="41"/>
      <c r="M7" s="41"/>
    </row>
    <row r="8" spans="1:29" s="15" customFormat="1">
      <c r="B8" s="40"/>
      <c r="C8" s="41"/>
      <c r="D8" s="18" t="str">
        <f>IFERROR(IF(t_WasteData[[#This Row],[Abfallcode]]&lt;&gt;"",IF(MATCH(t_WasteData[[#This Row],[Abfallcode]],t_EuropeanWasteCodes[Code],0),"OK",""),""),"Code not found")</f>
        <v/>
      </c>
      <c r="E8" s="18" t="str">
        <f>IFERROR(IF(t_WasteData[[#This Row],[Abfallcode]]&lt;&gt;"",IF(MATCH(t_WasteData[[#This Row],[Abfallcode]],t_OtherWasteCodes[Code],0),"OK",""),""),"Code not found")</f>
        <v/>
      </c>
      <c r="F8" s="18" t="str">
        <f>IF(t_WasteData[[#This Row],[Abfallcode]]&lt;&gt;"",IF(OR(t_WasteData[[#This Row],[ELoW code check]]="OK",t_WasteData[[#This Row],[Other code check]]="OK"),"OK","Code not found"),"")</f>
        <v/>
      </c>
      <c r="G8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8" s="41"/>
      <c r="I8" s="42"/>
      <c r="J8" s="18" t="str">
        <f>IF(ISBLANK(t_WasteData[[#This Row],[Menge]]),"",Gebäudeinformationen!$C$10)</f>
        <v/>
      </c>
      <c r="K8" s="41"/>
      <c r="L8" s="41"/>
      <c r="M8" s="41"/>
    </row>
    <row r="9" spans="1:29" s="15" customFormat="1">
      <c r="B9" s="40"/>
      <c r="C9" s="41"/>
      <c r="D9" s="18" t="str">
        <f>IFERROR(IF(t_WasteData[[#This Row],[Abfallcode]]&lt;&gt;"",IF(MATCH(t_WasteData[[#This Row],[Abfallcode]],t_EuropeanWasteCodes[Code],0),"OK",""),""),"Code not found")</f>
        <v/>
      </c>
      <c r="E9" s="18" t="str">
        <f>IFERROR(IF(t_WasteData[[#This Row],[Abfallcode]]&lt;&gt;"",IF(MATCH(t_WasteData[[#This Row],[Abfallcode]],t_OtherWasteCodes[Code],0),"OK",""),""),"Code not found")</f>
        <v/>
      </c>
      <c r="F9" s="18" t="str">
        <f>IF(t_WasteData[[#This Row],[Abfallcode]]&lt;&gt;"",IF(OR(t_WasteData[[#This Row],[ELoW code check]]="OK",t_WasteData[[#This Row],[Other code check]]="OK"),"OK","Code not found"),"")</f>
        <v/>
      </c>
      <c r="G9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9" s="41"/>
      <c r="I9" s="42"/>
      <c r="J9" s="18" t="str">
        <f>IF(ISBLANK(t_WasteData[[#This Row],[Menge]]),"",Gebäudeinformationen!$C$10)</f>
        <v/>
      </c>
      <c r="K9" s="41"/>
      <c r="L9" s="41"/>
      <c r="M9" s="41"/>
    </row>
    <row r="10" spans="1:29" s="15" customFormat="1">
      <c r="B10" s="40"/>
      <c r="C10" s="41"/>
      <c r="D10" s="18" t="str">
        <f>IFERROR(IF(t_WasteData[[#This Row],[Abfallcode]]&lt;&gt;"",IF(MATCH(t_WasteData[[#This Row],[Abfallcode]],t_EuropeanWasteCodes[Code],0),"OK",""),""),"Code not found")</f>
        <v/>
      </c>
      <c r="E10" s="18" t="str">
        <f>IFERROR(IF(t_WasteData[[#This Row],[Abfallcode]]&lt;&gt;"",IF(MATCH(t_WasteData[[#This Row],[Abfallcode]],t_OtherWasteCodes[Code],0),"OK",""),""),"Code not found")</f>
        <v/>
      </c>
      <c r="F10" s="18" t="str">
        <f>IF(t_WasteData[[#This Row],[Abfallcode]]&lt;&gt;"",IF(OR(t_WasteData[[#This Row],[ELoW code check]]="OK",t_WasteData[[#This Row],[Other code check]]="OK"),"OK","Code not found"),"")</f>
        <v/>
      </c>
      <c r="G10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10" s="41"/>
      <c r="I10" s="42"/>
      <c r="J10" s="18" t="str">
        <f>IF(ISBLANK(t_WasteData[[#This Row],[Menge]]),"",Gebäudeinformationen!$C$10)</f>
        <v/>
      </c>
      <c r="K10" s="41"/>
      <c r="L10" s="41"/>
      <c r="M10" s="41"/>
    </row>
    <row r="11" spans="1:29" s="15" customFormat="1">
      <c r="B11" s="40"/>
      <c r="C11" s="41"/>
      <c r="D11" s="18" t="str">
        <f>IFERROR(IF(t_WasteData[[#This Row],[Abfallcode]]&lt;&gt;"",IF(MATCH(t_WasteData[[#This Row],[Abfallcode]],t_EuropeanWasteCodes[Code],0),"OK",""),""),"Code not found")</f>
        <v/>
      </c>
      <c r="E11" s="18" t="str">
        <f>IFERROR(IF(t_WasteData[[#This Row],[Abfallcode]]&lt;&gt;"",IF(MATCH(t_WasteData[[#This Row],[Abfallcode]],t_OtherWasteCodes[Code],0),"OK",""),""),"Code not found")</f>
        <v/>
      </c>
      <c r="F11" s="18" t="str">
        <f>IF(t_WasteData[[#This Row],[Abfallcode]]&lt;&gt;"",IF(OR(t_WasteData[[#This Row],[ELoW code check]]="OK",t_WasteData[[#This Row],[Other code check]]="OK"),"OK","Code not found"),"")</f>
        <v/>
      </c>
      <c r="G11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11" s="41"/>
      <c r="I11" s="42"/>
      <c r="J11" s="18" t="str">
        <f>IF(ISBLANK(t_WasteData[[#This Row],[Menge]]),"",Gebäudeinformationen!$C$10)</f>
        <v/>
      </c>
      <c r="K11" s="41"/>
      <c r="L11" s="41"/>
      <c r="M11" s="41"/>
    </row>
    <row r="12" spans="1:29" s="15" customFormat="1">
      <c r="B12" s="40"/>
      <c r="C12" s="41"/>
      <c r="D12" s="18" t="str">
        <f>IFERROR(IF(t_WasteData[[#This Row],[Abfallcode]]&lt;&gt;"",IF(MATCH(t_WasteData[[#This Row],[Abfallcode]],t_EuropeanWasteCodes[Code],0),"OK",""),""),"Code not found")</f>
        <v/>
      </c>
      <c r="E12" s="18" t="str">
        <f>IFERROR(IF(t_WasteData[[#This Row],[Abfallcode]]&lt;&gt;"",IF(MATCH(t_WasteData[[#This Row],[Abfallcode]],t_OtherWasteCodes[Code],0),"OK",""),""),"Code not found")</f>
        <v/>
      </c>
      <c r="F12" s="18" t="str">
        <f>IF(t_WasteData[[#This Row],[Abfallcode]]&lt;&gt;"",IF(OR(t_WasteData[[#This Row],[ELoW code check]]="OK",t_WasteData[[#This Row],[Other code check]]="OK"),"OK","Code not found"),"")</f>
        <v/>
      </c>
      <c r="G12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12" s="41"/>
      <c r="I12" s="42"/>
      <c r="J12" s="18" t="str">
        <f>IF(ISBLANK(t_WasteData[[#This Row],[Menge]]),"",Gebäudeinformationen!$C$10)</f>
        <v/>
      </c>
      <c r="K12" s="41"/>
      <c r="L12" s="41"/>
      <c r="M12" s="41"/>
    </row>
    <row r="13" spans="1:29" s="15" customFormat="1">
      <c r="B13" s="40"/>
      <c r="C13" s="41"/>
      <c r="D13" s="18" t="str">
        <f>IFERROR(IF(t_WasteData[[#This Row],[Abfallcode]]&lt;&gt;"",IF(MATCH(t_WasteData[[#This Row],[Abfallcode]],t_EuropeanWasteCodes[Code],0),"OK",""),""),"Code not found")</f>
        <v/>
      </c>
      <c r="E13" s="18" t="str">
        <f>IFERROR(IF(t_WasteData[[#This Row],[Abfallcode]]&lt;&gt;"",IF(MATCH(t_WasteData[[#This Row],[Abfallcode]],t_OtherWasteCodes[Code],0),"OK",""),""),"Code not found")</f>
        <v/>
      </c>
      <c r="F13" s="18" t="str">
        <f>IF(t_WasteData[[#This Row],[Abfallcode]]&lt;&gt;"",IF(OR(t_WasteData[[#This Row],[ELoW code check]]="OK",t_WasteData[[#This Row],[Other code check]]="OK"),"OK","Code not found"),"")</f>
        <v/>
      </c>
      <c r="G13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13" s="41"/>
      <c r="I13" s="42"/>
      <c r="J13" s="18" t="str">
        <f>IF(ISBLANK(t_WasteData[[#This Row],[Menge]]),"",Gebäudeinformationen!$C$10)</f>
        <v/>
      </c>
      <c r="K13" s="41"/>
      <c r="L13" s="41"/>
      <c r="M13" s="41"/>
    </row>
    <row r="14" spans="1:29" s="15" customFormat="1">
      <c r="B14" s="40"/>
      <c r="C14" s="41"/>
      <c r="D14" s="18" t="str">
        <f>IFERROR(IF(t_WasteData[[#This Row],[Abfallcode]]&lt;&gt;"",IF(MATCH(t_WasteData[[#This Row],[Abfallcode]],t_EuropeanWasteCodes[Code],0),"OK",""),""),"Code not found")</f>
        <v/>
      </c>
      <c r="E14" s="18" t="str">
        <f>IFERROR(IF(t_WasteData[[#This Row],[Abfallcode]]&lt;&gt;"",IF(MATCH(t_WasteData[[#This Row],[Abfallcode]],t_OtherWasteCodes[Code],0),"OK",""),""),"Code not found")</f>
        <v/>
      </c>
      <c r="F14" s="18" t="str">
        <f>IF(t_WasteData[[#This Row],[Abfallcode]]&lt;&gt;"",IF(OR(t_WasteData[[#This Row],[ELoW code check]]="OK",t_WasteData[[#This Row],[Other code check]]="OK"),"OK","Code not found"),"")</f>
        <v/>
      </c>
      <c r="G14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14" s="41"/>
      <c r="I14" s="42"/>
      <c r="J14" s="18" t="str">
        <f>IF(ISBLANK(t_WasteData[[#This Row],[Menge]]),"",Gebäudeinformationen!$C$10)</f>
        <v/>
      </c>
      <c r="K14" s="41"/>
      <c r="L14" s="41"/>
      <c r="M14" s="41"/>
    </row>
    <row r="15" spans="1:29" s="15" customFormat="1">
      <c r="B15" s="40"/>
      <c r="C15" s="41"/>
      <c r="D15" s="18" t="str">
        <f>IFERROR(IF(t_WasteData[[#This Row],[Abfallcode]]&lt;&gt;"",IF(MATCH(t_WasteData[[#This Row],[Abfallcode]],t_EuropeanWasteCodes[Code],0),"OK",""),""),"Code not found")</f>
        <v/>
      </c>
      <c r="E15" s="18" t="str">
        <f>IFERROR(IF(t_WasteData[[#This Row],[Abfallcode]]&lt;&gt;"",IF(MATCH(t_WasteData[[#This Row],[Abfallcode]],t_OtherWasteCodes[Code],0),"OK",""),""),"Code not found")</f>
        <v/>
      </c>
      <c r="F15" s="18" t="str">
        <f>IF(t_WasteData[[#This Row],[Abfallcode]]&lt;&gt;"",IF(OR(t_WasteData[[#This Row],[ELoW code check]]="OK",t_WasteData[[#This Row],[Other code check]]="OK"),"OK","Code not found"),"")</f>
        <v/>
      </c>
      <c r="G15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15" s="41"/>
      <c r="I15" s="42"/>
      <c r="J15" s="18" t="str">
        <f>IF(ISBLANK(t_WasteData[[#This Row],[Menge]]),"",Gebäudeinformationen!$C$10)</f>
        <v/>
      </c>
      <c r="K15" s="41"/>
      <c r="L15" s="41"/>
      <c r="M15" s="41"/>
    </row>
    <row r="16" spans="1:29" s="15" customFormat="1">
      <c r="B16" s="40"/>
      <c r="C16" s="41"/>
      <c r="D16" s="18" t="str">
        <f>IFERROR(IF(t_WasteData[[#This Row],[Abfallcode]]&lt;&gt;"",IF(MATCH(t_WasteData[[#This Row],[Abfallcode]],t_EuropeanWasteCodes[Code],0),"OK",""),""),"Code not found")</f>
        <v/>
      </c>
      <c r="E16" s="18" t="str">
        <f>IFERROR(IF(t_WasteData[[#This Row],[Abfallcode]]&lt;&gt;"",IF(MATCH(t_WasteData[[#This Row],[Abfallcode]],t_OtherWasteCodes[Code],0),"OK",""),""),"Code not found")</f>
        <v/>
      </c>
      <c r="F16" s="18" t="str">
        <f>IF(t_WasteData[[#This Row],[Abfallcode]]&lt;&gt;"",IF(OR(t_WasteData[[#This Row],[ELoW code check]]="OK",t_WasteData[[#This Row],[Other code check]]="OK"),"OK","Code not found"),"")</f>
        <v/>
      </c>
      <c r="G16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16" s="41"/>
      <c r="I16" s="42"/>
      <c r="J16" s="18" t="str">
        <f>IF(ISBLANK(t_WasteData[[#This Row],[Menge]]),"",Gebäudeinformationen!$C$10)</f>
        <v/>
      </c>
      <c r="K16" s="41"/>
      <c r="L16" s="41"/>
      <c r="M16" s="41"/>
    </row>
    <row r="17" spans="2:13" s="15" customFormat="1">
      <c r="B17" s="40"/>
      <c r="C17" s="41"/>
      <c r="D17" s="18" t="str">
        <f>IFERROR(IF(t_WasteData[[#This Row],[Abfallcode]]&lt;&gt;"",IF(MATCH(t_WasteData[[#This Row],[Abfallcode]],t_EuropeanWasteCodes[Code],0),"OK",""),""),"Code not found")</f>
        <v/>
      </c>
      <c r="E17" s="18" t="str">
        <f>IFERROR(IF(t_WasteData[[#This Row],[Abfallcode]]&lt;&gt;"",IF(MATCH(t_WasteData[[#This Row],[Abfallcode]],t_OtherWasteCodes[Code],0),"OK",""),""),"Code not found")</f>
        <v/>
      </c>
      <c r="F17" s="18" t="str">
        <f>IF(t_WasteData[[#This Row],[Abfallcode]]&lt;&gt;"",IF(OR(t_WasteData[[#This Row],[ELoW code check]]="OK",t_WasteData[[#This Row],[Other code check]]="OK"),"OK","Code not found"),"")</f>
        <v/>
      </c>
      <c r="G17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17" s="41"/>
      <c r="I17" s="42"/>
      <c r="J17" s="18" t="str">
        <f>IF(ISBLANK(t_WasteData[[#This Row],[Menge]]),"",Gebäudeinformationen!$C$10)</f>
        <v/>
      </c>
      <c r="K17" s="41"/>
      <c r="L17" s="41"/>
      <c r="M17" s="41"/>
    </row>
    <row r="18" spans="2:13" s="15" customFormat="1">
      <c r="B18" s="40"/>
      <c r="C18" s="41"/>
      <c r="D18" s="18" t="str">
        <f>IFERROR(IF(t_WasteData[[#This Row],[Abfallcode]]&lt;&gt;"",IF(MATCH(t_WasteData[[#This Row],[Abfallcode]],t_EuropeanWasteCodes[Code],0),"OK",""),""),"Code not found")</f>
        <v/>
      </c>
      <c r="E18" s="18" t="str">
        <f>IFERROR(IF(t_WasteData[[#This Row],[Abfallcode]]&lt;&gt;"",IF(MATCH(t_WasteData[[#This Row],[Abfallcode]],t_OtherWasteCodes[Code],0),"OK",""),""),"Code not found")</f>
        <v/>
      </c>
      <c r="F18" s="18" t="str">
        <f>IF(t_WasteData[[#This Row],[Abfallcode]]&lt;&gt;"",IF(OR(t_WasteData[[#This Row],[ELoW code check]]="OK",t_WasteData[[#This Row],[Other code check]]="OK"),"OK","Code not found"),"")</f>
        <v/>
      </c>
      <c r="G18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18" s="41"/>
      <c r="I18" s="42"/>
      <c r="J18" s="18" t="str">
        <f>IF(ISBLANK(t_WasteData[[#This Row],[Menge]]),"",Gebäudeinformationen!$C$10)</f>
        <v/>
      </c>
      <c r="K18" s="41"/>
      <c r="L18" s="41"/>
      <c r="M18" s="41"/>
    </row>
    <row r="19" spans="2:13" s="15" customFormat="1">
      <c r="B19" s="40"/>
      <c r="C19" s="41"/>
      <c r="D19" s="18" t="str">
        <f>IFERROR(IF(t_WasteData[[#This Row],[Abfallcode]]&lt;&gt;"",IF(MATCH(t_WasteData[[#This Row],[Abfallcode]],t_EuropeanWasteCodes[Code],0),"OK",""),""),"Code not found")</f>
        <v/>
      </c>
      <c r="E19" s="18" t="str">
        <f>IFERROR(IF(t_WasteData[[#This Row],[Abfallcode]]&lt;&gt;"",IF(MATCH(t_WasteData[[#This Row],[Abfallcode]],t_OtherWasteCodes[Code],0),"OK",""),""),"Code not found")</f>
        <v/>
      </c>
      <c r="F19" s="18" t="str">
        <f>IF(t_WasteData[[#This Row],[Abfallcode]]&lt;&gt;"",IF(OR(t_WasteData[[#This Row],[ELoW code check]]="OK",t_WasteData[[#This Row],[Other code check]]="OK"),"OK","Code not found"),"")</f>
        <v/>
      </c>
      <c r="G19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19" s="41"/>
      <c r="I19" s="42"/>
      <c r="J19" s="18" t="str">
        <f>IF(ISBLANK(t_WasteData[[#This Row],[Menge]]),"",Gebäudeinformationen!$C$10)</f>
        <v/>
      </c>
      <c r="K19" s="41"/>
      <c r="L19" s="41"/>
      <c r="M19" s="41"/>
    </row>
    <row r="20" spans="2:13" s="15" customFormat="1">
      <c r="B20" s="40"/>
      <c r="C20" s="41"/>
      <c r="D20" s="18" t="str">
        <f>IFERROR(IF(t_WasteData[[#This Row],[Abfallcode]]&lt;&gt;"",IF(MATCH(t_WasteData[[#This Row],[Abfallcode]],t_EuropeanWasteCodes[Code],0),"OK",""),""),"Code not found")</f>
        <v/>
      </c>
      <c r="E20" s="18" t="str">
        <f>IFERROR(IF(t_WasteData[[#This Row],[Abfallcode]]&lt;&gt;"",IF(MATCH(t_WasteData[[#This Row],[Abfallcode]],t_OtherWasteCodes[Code],0),"OK",""),""),"Code not found")</f>
        <v/>
      </c>
      <c r="F20" s="18" t="str">
        <f>IF(t_WasteData[[#This Row],[Abfallcode]]&lt;&gt;"",IF(OR(t_WasteData[[#This Row],[ELoW code check]]="OK",t_WasteData[[#This Row],[Other code check]]="OK"),"OK","Code not found"),"")</f>
        <v/>
      </c>
      <c r="G20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20" s="41"/>
      <c r="I20" s="42"/>
      <c r="J20" s="18" t="str">
        <f>IF(ISBLANK(t_WasteData[[#This Row],[Menge]]),"",Gebäudeinformationen!$C$10)</f>
        <v/>
      </c>
      <c r="K20" s="41"/>
      <c r="L20" s="41"/>
      <c r="M20" s="41"/>
    </row>
    <row r="21" spans="2:13" s="15" customFormat="1">
      <c r="B21" s="40"/>
      <c r="C21" s="41"/>
      <c r="D21" s="18" t="str">
        <f>IFERROR(IF(t_WasteData[[#This Row],[Abfallcode]]&lt;&gt;"",IF(MATCH(t_WasteData[[#This Row],[Abfallcode]],t_EuropeanWasteCodes[Code],0),"OK",""),""),"Code not found")</f>
        <v/>
      </c>
      <c r="E21" s="18" t="str">
        <f>IFERROR(IF(t_WasteData[[#This Row],[Abfallcode]]&lt;&gt;"",IF(MATCH(t_WasteData[[#This Row],[Abfallcode]],t_OtherWasteCodes[Code],0),"OK",""),""),"Code not found")</f>
        <v/>
      </c>
      <c r="F21" s="18" t="str">
        <f>IF(t_WasteData[[#This Row],[Abfallcode]]&lt;&gt;"",IF(OR(t_WasteData[[#This Row],[ELoW code check]]="OK",t_WasteData[[#This Row],[Other code check]]="OK"),"OK","Code not found"),"")</f>
        <v/>
      </c>
      <c r="G21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21" s="41"/>
      <c r="I21" s="42"/>
      <c r="J21" s="18" t="str">
        <f>IF(ISBLANK(t_WasteData[[#This Row],[Menge]]),"",Gebäudeinformationen!$C$10)</f>
        <v/>
      </c>
      <c r="K21" s="41"/>
      <c r="L21" s="41"/>
      <c r="M21" s="41"/>
    </row>
    <row r="22" spans="2:13" s="15" customFormat="1">
      <c r="B22" s="40"/>
      <c r="C22" s="41"/>
      <c r="D22" s="18" t="str">
        <f>IFERROR(IF(t_WasteData[[#This Row],[Abfallcode]]&lt;&gt;"",IF(MATCH(t_WasteData[[#This Row],[Abfallcode]],t_EuropeanWasteCodes[Code],0),"OK",""),""),"Code not found")</f>
        <v/>
      </c>
      <c r="E22" s="18" t="str">
        <f>IFERROR(IF(t_WasteData[[#This Row],[Abfallcode]]&lt;&gt;"",IF(MATCH(t_WasteData[[#This Row],[Abfallcode]],t_OtherWasteCodes[Code],0),"OK",""),""),"Code not found")</f>
        <v/>
      </c>
      <c r="F22" s="18" t="str">
        <f>IF(t_WasteData[[#This Row],[Abfallcode]]&lt;&gt;"",IF(OR(t_WasteData[[#This Row],[ELoW code check]]="OK",t_WasteData[[#This Row],[Other code check]]="OK"),"OK","Code not found"),"")</f>
        <v/>
      </c>
      <c r="G22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22" s="41"/>
      <c r="I22" s="42"/>
      <c r="J22" s="18" t="str">
        <f>IF(ISBLANK(t_WasteData[[#This Row],[Menge]]),"",Gebäudeinformationen!$C$10)</f>
        <v/>
      </c>
      <c r="K22" s="41"/>
      <c r="L22" s="41"/>
      <c r="M22" s="41"/>
    </row>
    <row r="23" spans="2:13" s="15" customFormat="1">
      <c r="B23" s="40"/>
      <c r="C23" s="41"/>
      <c r="D23" s="18" t="str">
        <f>IFERROR(IF(t_WasteData[[#This Row],[Abfallcode]]&lt;&gt;"",IF(MATCH(t_WasteData[[#This Row],[Abfallcode]],t_EuropeanWasteCodes[Code],0),"OK",""),""),"Code not found")</f>
        <v/>
      </c>
      <c r="E23" s="18" t="str">
        <f>IFERROR(IF(t_WasteData[[#This Row],[Abfallcode]]&lt;&gt;"",IF(MATCH(t_WasteData[[#This Row],[Abfallcode]],t_OtherWasteCodes[Code],0),"OK",""),""),"Code not found")</f>
        <v/>
      </c>
      <c r="F23" s="18" t="str">
        <f>IF(t_WasteData[[#This Row],[Abfallcode]]&lt;&gt;"",IF(OR(t_WasteData[[#This Row],[ELoW code check]]="OK",t_WasteData[[#This Row],[Other code check]]="OK"),"OK","Code not found"),"")</f>
        <v/>
      </c>
      <c r="G23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23" s="41"/>
      <c r="I23" s="42"/>
      <c r="J23" s="18" t="str">
        <f>IF(ISBLANK(t_WasteData[[#This Row],[Menge]]),"",Gebäudeinformationen!$C$10)</f>
        <v/>
      </c>
      <c r="K23" s="41"/>
      <c r="L23" s="41"/>
      <c r="M23" s="41"/>
    </row>
    <row r="24" spans="2:13" s="15" customFormat="1">
      <c r="B24" s="40"/>
      <c r="C24" s="41"/>
      <c r="D24" s="18" t="str">
        <f>IFERROR(IF(t_WasteData[[#This Row],[Abfallcode]]&lt;&gt;"",IF(MATCH(t_WasteData[[#This Row],[Abfallcode]],t_EuropeanWasteCodes[Code],0),"OK",""),""),"Code not found")</f>
        <v/>
      </c>
      <c r="E24" s="18" t="str">
        <f>IFERROR(IF(t_WasteData[[#This Row],[Abfallcode]]&lt;&gt;"",IF(MATCH(t_WasteData[[#This Row],[Abfallcode]],t_OtherWasteCodes[Code],0),"OK",""),""),"Code not found")</f>
        <v/>
      </c>
      <c r="F24" s="18" t="str">
        <f>IF(t_WasteData[[#This Row],[Abfallcode]]&lt;&gt;"",IF(OR(t_WasteData[[#This Row],[ELoW code check]]="OK",t_WasteData[[#This Row],[Other code check]]="OK"),"OK","Code not found"),"")</f>
        <v/>
      </c>
      <c r="G24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24" s="41"/>
      <c r="I24" s="42"/>
      <c r="J24" s="18" t="str">
        <f>IF(ISBLANK(t_WasteData[[#This Row],[Menge]]),"",Gebäudeinformationen!$C$10)</f>
        <v/>
      </c>
      <c r="K24" s="41"/>
      <c r="L24" s="41"/>
      <c r="M24" s="41"/>
    </row>
    <row r="25" spans="2:13" s="15" customFormat="1">
      <c r="B25" s="40"/>
      <c r="C25" s="41"/>
      <c r="D25" s="18" t="str">
        <f>IFERROR(IF(t_WasteData[[#This Row],[Abfallcode]]&lt;&gt;"",IF(MATCH(t_WasteData[[#This Row],[Abfallcode]],t_EuropeanWasteCodes[Code],0),"OK",""),""),"Code not found")</f>
        <v/>
      </c>
      <c r="E25" s="18" t="str">
        <f>IFERROR(IF(t_WasteData[[#This Row],[Abfallcode]]&lt;&gt;"",IF(MATCH(t_WasteData[[#This Row],[Abfallcode]],t_OtherWasteCodes[Code],0),"OK",""),""),"Code not found")</f>
        <v/>
      </c>
      <c r="F25" s="18" t="str">
        <f>IF(t_WasteData[[#This Row],[Abfallcode]]&lt;&gt;"",IF(OR(t_WasteData[[#This Row],[ELoW code check]]="OK",t_WasteData[[#This Row],[Other code check]]="OK"),"OK","Code not found"),"")</f>
        <v/>
      </c>
      <c r="G25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25" s="41"/>
      <c r="I25" s="42"/>
      <c r="J25" s="18" t="str">
        <f>IF(ISBLANK(t_WasteData[[#This Row],[Menge]]),"",Gebäudeinformationen!$C$10)</f>
        <v/>
      </c>
      <c r="K25" s="41"/>
      <c r="L25" s="41"/>
      <c r="M25" s="41"/>
    </row>
    <row r="26" spans="2:13" s="15" customFormat="1">
      <c r="B26" s="40"/>
      <c r="C26" s="41"/>
      <c r="D26" s="18" t="str">
        <f>IFERROR(IF(t_WasteData[[#This Row],[Abfallcode]]&lt;&gt;"",IF(MATCH(t_WasteData[[#This Row],[Abfallcode]],t_EuropeanWasteCodes[Code],0),"OK",""),""),"Code not found")</f>
        <v/>
      </c>
      <c r="E26" s="18" t="str">
        <f>IFERROR(IF(t_WasteData[[#This Row],[Abfallcode]]&lt;&gt;"",IF(MATCH(t_WasteData[[#This Row],[Abfallcode]],t_OtherWasteCodes[Code],0),"OK",""),""),"Code not found")</f>
        <v/>
      </c>
      <c r="F26" s="18" t="str">
        <f>IF(t_WasteData[[#This Row],[Abfallcode]]&lt;&gt;"",IF(OR(t_WasteData[[#This Row],[ELoW code check]]="OK",t_WasteData[[#This Row],[Other code check]]="OK"),"OK","Code not found"),"")</f>
        <v/>
      </c>
      <c r="G26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26" s="41"/>
      <c r="I26" s="42"/>
      <c r="J26" s="18" t="str">
        <f>IF(ISBLANK(t_WasteData[[#This Row],[Menge]]),"",Gebäudeinformationen!$C$10)</f>
        <v/>
      </c>
      <c r="K26" s="41"/>
      <c r="L26" s="41"/>
      <c r="M26" s="41"/>
    </row>
    <row r="27" spans="2:13" s="15" customFormat="1">
      <c r="B27" s="40"/>
      <c r="C27" s="41"/>
      <c r="D27" s="18" t="str">
        <f>IFERROR(IF(t_WasteData[[#This Row],[Abfallcode]]&lt;&gt;"",IF(MATCH(t_WasteData[[#This Row],[Abfallcode]],t_EuropeanWasteCodes[Code],0),"OK",""),""),"Code not found")</f>
        <v/>
      </c>
      <c r="E27" s="18" t="str">
        <f>IFERROR(IF(t_WasteData[[#This Row],[Abfallcode]]&lt;&gt;"",IF(MATCH(t_WasteData[[#This Row],[Abfallcode]],t_OtherWasteCodes[Code],0),"OK",""),""),"Code not found")</f>
        <v/>
      </c>
      <c r="F27" s="18" t="str">
        <f>IF(t_WasteData[[#This Row],[Abfallcode]]&lt;&gt;"",IF(OR(t_WasteData[[#This Row],[ELoW code check]]="OK",t_WasteData[[#This Row],[Other code check]]="OK"),"OK","Code not found"),"")</f>
        <v/>
      </c>
      <c r="G27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27" s="41"/>
      <c r="I27" s="42"/>
      <c r="J27" s="18" t="str">
        <f>IF(ISBLANK(t_WasteData[[#This Row],[Menge]]),"",Gebäudeinformationen!$C$10)</f>
        <v/>
      </c>
      <c r="K27" s="41"/>
      <c r="L27" s="41"/>
      <c r="M27" s="41"/>
    </row>
    <row r="28" spans="2:13" s="15" customFormat="1">
      <c r="B28" s="40"/>
      <c r="C28" s="41"/>
      <c r="D28" s="18" t="str">
        <f>IFERROR(IF(t_WasteData[[#This Row],[Abfallcode]]&lt;&gt;"",IF(MATCH(t_WasteData[[#This Row],[Abfallcode]],t_EuropeanWasteCodes[Code],0),"OK",""),""),"Code not found")</f>
        <v/>
      </c>
      <c r="E28" s="18" t="str">
        <f>IFERROR(IF(t_WasteData[[#This Row],[Abfallcode]]&lt;&gt;"",IF(MATCH(t_WasteData[[#This Row],[Abfallcode]],t_OtherWasteCodes[Code],0),"OK",""),""),"Code not found")</f>
        <v/>
      </c>
      <c r="F28" s="18" t="str">
        <f>IF(t_WasteData[[#This Row],[Abfallcode]]&lt;&gt;"",IF(OR(t_WasteData[[#This Row],[ELoW code check]]="OK",t_WasteData[[#This Row],[Other code check]]="OK"),"OK","Code not found"),"")</f>
        <v/>
      </c>
      <c r="G28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28" s="41"/>
      <c r="I28" s="42"/>
      <c r="J28" s="18" t="str">
        <f>IF(ISBLANK(t_WasteData[[#This Row],[Menge]]),"",Gebäudeinformationen!$C$10)</f>
        <v/>
      </c>
      <c r="K28" s="41"/>
      <c r="L28" s="41"/>
      <c r="M28" s="41"/>
    </row>
    <row r="29" spans="2:13" s="15" customFormat="1">
      <c r="B29" s="40"/>
      <c r="C29" s="41"/>
      <c r="D29" s="18" t="str">
        <f>IFERROR(IF(t_WasteData[[#This Row],[Abfallcode]]&lt;&gt;"",IF(MATCH(t_WasteData[[#This Row],[Abfallcode]],t_EuropeanWasteCodes[Code],0),"OK",""),""),"Code not found")</f>
        <v/>
      </c>
      <c r="E29" s="18" t="str">
        <f>IFERROR(IF(t_WasteData[[#This Row],[Abfallcode]]&lt;&gt;"",IF(MATCH(t_WasteData[[#This Row],[Abfallcode]],t_OtherWasteCodes[Code],0),"OK",""),""),"Code not found")</f>
        <v/>
      </c>
      <c r="F29" s="18" t="str">
        <f>IF(t_WasteData[[#This Row],[Abfallcode]]&lt;&gt;"",IF(OR(t_WasteData[[#This Row],[ELoW code check]]="OK",t_WasteData[[#This Row],[Other code check]]="OK"),"OK","Code not found"),"")</f>
        <v/>
      </c>
      <c r="G29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29" s="41"/>
      <c r="I29" s="42"/>
      <c r="J29" s="18" t="str">
        <f>IF(ISBLANK(t_WasteData[[#This Row],[Menge]]),"",Gebäudeinformationen!$C$10)</f>
        <v/>
      </c>
      <c r="K29" s="41"/>
      <c r="L29" s="41"/>
      <c r="M29" s="41"/>
    </row>
    <row r="30" spans="2:13" s="15" customFormat="1">
      <c r="B30" s="40"/>
      <c r="C30" s="41"/>
      <c r="D30" s="18" t="str">
        <f>IFERROR(IF(t_WasteData[[#This Row],[Abfallcode]]&lt;&gt;"",IF(MATCH(t_WasteData[[#This Row],[Abfallcode]],t_EuropeanWasteCodes[Code],0),"OK",""),""),"Code not found")</f>
        <v/>
      </c>
      <c r="E30" s="18" t="str">
        <f>IFERROR(IF(t_WasteData[[#This Row],[Abfallcode]]&lt;&gt;"",IF(MATCH(t_WasteData[[#This Row],[Abfallcode]],t_OtherWasteCodes[Code],0),"OK",""),""),"Code not found")</f>
        <v/>
      </c>
      <c r="F30" s="18" t="str">
        <f>IF(t_WasteData[[#This Row],[Abfallcode]]&lt;&gt;"",IF(OR(t_WasteData[[#This Row],[ELoW code check]]="OK",t_WasteData[[#This Row],[Other code check]]="OK"),"OK","Code not found"),"")</f>
        <v/>
      </c>
      <c r="G30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30" s="41"/>
      <c r="I30" s="42"/>
      <c r="J30" s="18" t="str">
        <f>IF(ISBLANK(t_WasteData[[#This Row],[Menge]]),"",Gebäudeinformationen!$C$10)</f>
        <v/>
      </c>
      <c r="K30" s="41"/>
      <c r="L30" s="41"/>
      <c r="M30" s="41"/>
    </row>
    <row r="31" spans="2:13" s="15" customFormat="1">
      <c r="B31" s="40"/>
      <c r="C31" s="41"/>
      <c r="D31" s="18" t="str">
        <f>IFERROR(IF(t_WasteData[[#This Row],[Abfallcode]]&lt;&gt;"",IF(MATCH(t_WasteData[[#This Row],[Abfallcode]],t_EuropeanWasteCodes[Code],0),"OK",""),""),"Code not found")</f>
        <v/>
      </c>
      <c r="E31" s="18" t="str">
        <f>IFERROR(IF(t_WasteData[[#This Row],[Abfallcode]]&lt;&gt;"",IF(MATCH(t_WasteData[[#This Row],[Abfallcode]],t_OtherWasteCodes[Code],0),"OK",""),""),"Code not found")</f>
        <v/>
      </c>
      <c r="F31" s="18" t="str">
        <f>IF(t_WasteData[[#This Row],[Abfallcode]]&lt;&gt;"",IF(OR(t_WasteData[[#This Row],[ELoW code check]]="OK",t_WasteData[[#This Row],[Other code check]]="OK"),"OK","Code not found"),"")</f>
        <v/>
      </c>
      <c r="G31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31" s="41"/>
      <c r="I31" s="42"/>
      <c r="J31" s="18" t="str">
        <f>IF(ISBLANK(t_WasteData[[#This Row],[Menge]]),"",Gebäudeinformationen!$C$10)</f>
        <v/>
      </c>
      <c r="K31" s="41"/>
      <c r="L31" s="41"/>
      <c r="M31" s="41"/>
    </row>
    <row r="32" spans="2:13" s="15" customFormat="1">
      <c r="B32" s="40"/>
      <c r="C32" s="41"/>
      <c r="D32" s="18" t="str">
        <f>IFERROR(IF(t_WasteData[[#This Row],[Abfallcode]]&lt;&gt;"",IF(MATCH(t_WasteData[[#This Row],[Abfallcode]],t_EuropeanWasteCodes[Code],0),"OK",""),""),"Code not found")</f>
        <v/>
      </c>
      <c r="E32" s="18" t="str">
        <f>IFERROR(IF(t_WasteData[[#This Row],[Abfallcode]]&lt;&gt;"",IF(MATCH(t_WasteData[[#This Row],[Abfallcode]],t_OtherWasteCodes[Code],0),"OK",""),""),"Code not found")</f>
        <v/>
      </c>
      <c r="F32" s="18" t="str">
        <f>IF(t_WasteData[[#This Row],[Abfallcode]]&lt;&gt;"",IF(OR(t_WasteData[[#This Row],[ELoW code check]]="OK",t_WasteData[[#This Row],[Other code check]]="OK"),"OK","Code not found"),"")</f>
        <v/>
      </c>
      <c r="G32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32" s="41"/>
      <c r="I32" s="42"/>
      <c r="J32" s="18" t="str">
        <f>IF(ISBLANK(t_WasteData[[#This Row],[Menge]]),"",Gebäudeinformationen!$C$10)</f>
        <v/>
      </c>
      <c r="K32" s="41"/>
      <c r="L32" s="41"/>
      <c r="M32" s="41"/>
    </row>
    <row r="33" spans="2:13" s="15" customFormat="1">
      <c r="B33" s="40"/>
      <c r="C33" s="41"/>
      <c r="D33" s="18" t="str">
        <f>IFERROR(IF(t_WasteData[[#This Row],[Abfallcode]]&lt;&gt;"",IF(MATCH(t_WasteData[[#This Row],[Abfallcode]],t_EuropeanWasteCodes[Code],0),"OK",""),""),"Code not found")</f>
        <v/>
      </c>
      <c r="E33" s="18" t="str">
        <f>IFERROR(IF(t_WasteData[[#This Row],[Abfallcode]]&lt;&gt;"",IF(MATCH(t_WasteData[[#This Row],[Abfallcode]],t_OtherWasteCodes[Code],0),"OK",""),""),"Code not found")</f>
        <v/>
      </c>
      <c r="F33" s="18" t="str">
        <f>IF(t_WasteData[[#This Row],[Abfallcode]]&lt;&gt;"",IF(OR(t_WasteData[[#This Row],[ELoW code check]]="OK",t_WasteData[[#This Row],[Other code check]]="OK"),"OK","Code not found"),"")</f>
        <v/>
      </c>
      <c r="G33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33" s="41"/>
      <c r="I33" s="42"/>
      <c r="J33" s="18" t="str">
        <f>IF(ISBLANK(t_WasteData[[#This Row],[Menge]]),"",Gebäudeinformationen!$C$10)</f>
        <v/>
      </c>
      <c r="K33" s="41"/>
      <c r="L33" s="41"/>
      <c r="M33" s="41"/>
    </row>
    <row r="34" spans="2:13" s="15" customFormat="1">
      <c r="B34" s="40"/>
      <c r="C34" s="41"/>
      <c r="D34" s="18" t="str">
        <f>IFERROR(IF(t_WasteData[[#This Row],[Abfallcode]]&lt;&gt;"",IF(MATCH(t_WasteData[[#This Row],[Abfallcode]],t_EuropeanWasteCodes[Code],0),"OK",""),""),"Code not found")</f>
        <v/>
      </c>
      <c r="E34" s="18" t="str">
        <f>IFERROR(IF(t_WasteData[[#This Row],[Abfallcode]]&lt;&gt;"",IF(MATCH(t_WasteData[[#This Row],[Abfallcode]],t_OtherWasteCodes[Code],0),"OK",""),""),"Code not found")</f>
        <v/>
      </c>
      <c r="F34" s="18" t="str">
        <f>IF(t_WasteData[[#This Row],[Abfallcode]]&lt;&gt;"",IF(OR(t_WasteData[[#This Row],[ELoW code check]]="OK",t_WasteData[[#This Row],[Other code check]]="OK"),"OK","Code not found"),"")</f>
        <v/>
      </c>
      <c r="G34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34" s="41"/>
      <c r="I34" s="42"/>
      <c r="J34" s="18" t="str">
        <f>IF(ISBLANK(t_WasteData[[#This Row],[Menge]]),"",Gebäudeinformationen!$C$10)</f>
        <v/>
      </c>
      <c r="K34" s="41"/>
      <c r="L34" s="41"/>
      <c r="M34" s="41"/>
    </row>
    <row r="35" spans="2:13" s="15" customFormat="1">
      <c r="B35" s="40"/>
      <c r="C35" s="41"/>
      <c r="D35" s="18" t="str">
        <f>IFERROR(IF(t_WasteData[[#This Row],[Abfallcode]]&lt;&gt;"",IF(MATCH(t_WasteData[[#This Row],[Abfallcode]],t_EuropeanWasteCodes[Code],0),"OK",""),""),"Code not found")</f>
        <v/>
      </c>
      <c r="E35" s="18" t="str">
        <f>IFERROR(IF(t_WasteData[[#This Row],[Abfallcode]]&lt;&gt;"",IF(MATCH(t_WasteData[[#This Row],[Abfallcode]],t_OtherWasteCodes[Code],0),"OK",""),""),"Code not found")</f>
        <v/>
      </c>
      <c r="F35" s="18" t="str">
        <f>IF(t_WasteData[[#This Row],[Abfallcode]]&lt;&gt;"",IF(OR(t_WasteData[[#This Row],[ELoW code check]]="OK",t_WasteData[[#This Row],[Other code check]]="OK"),"OK","Code not found"),"")</f>
        <v/>
      </c>
      <c r="G35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35" s="41"/>
      <c r="I35" s="42"/>
      <c r="J35" s="18" t="str">
        <f>IF(ISBLANK(t_WasteData[[#This Row],[Menge]]),"",Gebäudeinformationen!$C$10)</f>
        <v/>
      </c>
      <c r="K35" s="41"/>
      <c r="L35" s="41"/>
      <c r="M35" s="41"/>
    </row>
    <row r="36" spans="2:13" s="15" customFormat="1">
      <c r="B36" s="40"/>
      <c r="C36" s="41"/>
      <c r="D36" s="18" t="str">
        <f>IFERROR(IF(t_WasteData[[#This Row],[Abfallcode]]&lt;&gt;"",IF(MATCH(t_WasteData[[#This Row],[Abfallcode]],t_EuropeanWasteCodes[Code],0),"OK",""),""),"Code not found")</f>
        <v/>
      </c>
      <c r="E36" s="18" t="str">
        <f>IFERROR(IF(t_WasteData[[#This Row],[Abfallcode]]&lt;&gt;"",IF(MATCH(t_WasteData[[#This Row],[Abfallcode]],t_OtherWasteCodes[Code],0),"OK",""),""),"Code not found")</f>
        <v/>
      </c>
      <c r="F36" s="18" t="str">
        <f>IF(t_WasteData[[#This Row],[Abfallcode]]&lt;&gt;"",IF(OR(t_WasteData[[#This Row],[ELoW code check]]="OK",t_WasteData[[#This Row],[Other code check]]="OK"),"OK","Code not found"),"")</f>
        <v/>
      </c>
      <c r="G36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36" s="41"/>
      <c r="I36" s="42"/>
      <c r="J36" s="18" t="str">
        <f>IF(ISBLANK(t_WasteData[[#This Row],[Menge]]),"",Gebäudeinformationen!$C$10)</f>
        <v/>
      </c>
      <c r="K36" s="41"/>
      <c r="L36" s="41"/>
      <c r="M36" s="41"/>
    </row>
    <row r="37" spans="2:13" s="15" customFormat="1">
      <c r="B37" s="40"/>
      <c r="C37" s="41"/>
      <c r="D37" s="18" t="str">
        <f>IFERROR(IF(t_WasteData[[#This Row],[Abfallcode]]&lt;&gt;"",IF(MATCH(t_WasteData[[#This Row],[Abfallcode]],t_EuropeanWasteCodes[Code],0),"OK",""),""),"Code not found")</f>
        <v/>
      </c>
      <c r="E37" s="18" t="str">
        <f>IFERROR(IF(t_WasteData[[#This Row],[Abfallcode]]&lt;&gt;"",IF(MATCH(t_WasteData[[#This Row],[Abfallcode]],t_OtherWasteCodes[Code],0),"OK",""),""),"Code not found")</f>
        <v/>
      </c>
      <c r="F37" s="18" t="str">
        <f>IF(t_WasteData[[#This Row],[Abfallcode]]&lt;&gt;"",IF(OR(t_WasteData[[#This Row],[ELoW code check]]="OK",t_WasteData[[#This Row],[Other code check]]="OK"),"OK","Code not found"),"")</f>
        <v/>
      </c>
      <c r="G37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37" s="41"/>
      <c r="I37" s="42"/>
      <c r="J37" s="18" t="str">
        <f>IF(ISBLANK(t_WasteData[[#This Row],[Menge]]),"",Gebäudeinformationen!$C$10)</f>
        <v/>
      </c>
      <c r="K37" s="41"/>
      <c r="L37" s="41"/>
      <c r="M37" s="41"/>
    </row>
    <row r="38" spans="2:13" s="15" customFormat="1">
      <c r="B38" s="40"/>
      <c r="C38" s="41"/>
      <c r="D38" s="18" t="str">
        <f>IFERROR(IF(t_WasteData[[#This Row],[Abfallcode]]&lt;&gt;"",IF(MATCH(t_WasteData[[#This Row],[Abfallcode]],t_EuropeanWasteCodes[Code],0),"OK",""),""),"Code not found")</f>
        <v/>
      </c>
      <c r="E38" s="18" t="str">
        <f>IFERROR(IF(t_WasteData[[#This Row],[Abfallcode]]&lt;&gt;"",IF(MATCH(t_WasteData[[#This Row],[Abfallcode]],t_OtherWasteCodes[Code],0),"OK",""),""),"Code not found")</f>
        <v/>
      </c>
      <c r="F38" s="18" t="str">
        <f>IF(t_WasteData[[#This Row],[Abfallcode]]&lt;&gt;"",IF(OR(t_WasteData[[#This Row],[ELoW code check]]="OK",t_WasteData[[#This Row],[Other code check]]="OK"),"OK","Code not found"),"")</f>
        <v/>
      </c>
      <c r="G38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38" s="41"/>
      <c r="I38" s="42"/>
      <c r="J38" s="18" t="str">
        <f>IF(ISBLANK(t_WasteData[[#This Row],[Menge]]),"",Gebäudeinformationen!$C$10)</f>
        <v/>
      </c>
      <c r="K38" s="41"/>
      <c r="L38" s="41"/>
      <c r="M38" s="41"/>
    </row>
    <row r="39" spans="2:13" s="15" customFormat="1">
      <c r="B39" s="40"/>
      <c r="C39" s="41"/>
      <c r="D39" s="18" t="str">
        <f>IFERROR(IF(t_WasteData[[#This Row],[Abfallcode]]&lt;&gt;"",IF(MATCH(t_WasteData[[#This Row],[Abfallcode]],t_EuropeanWasteCodes[Code],0),"OK",""),""),"Code not found")</f>
        <v/>
      </c>
      <c r="E39" s="18" t="str">
        <f>IFERROR(IF(t_WasteData[[#This Row],[Abfallcode]]&lt;&gt;"",IF(MATCH(t_WasteData[[#This Row],[Abfallcode]],t_OtherWasteCodes[Code],0),"OK",""),""),"Code not found")</f>
        <v/>
      </c>
      <c r="F39" s="18" t="str">
        <f>IF(t_WasteData[[#This Row],[Abfallcode]]&lt;&gt;"",IF(OR(t_WasteData[[#This Row],[ELoW code check]]="OK",t_WasteData[[#This Row],[Other code check]]="OK"),"OK","Code not found"),"")</f>
        <v/>
      </c>
      <c r="G39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39" s="41"/>
      <c r="I39" s="42"/>
      <c r="J39" s="18" t="str">
        <f>IF(ISBLANK(t_WasteData[[#This Row],[Menge]]),"",Gebäudeinformationen!$C$10)</f>
        <v/>
      </c>
      <c r="K39" s="41"/>
      <c r="L39" s="41"/>
      <c r="M39" s="41"/>
    </row>
    <row r="40" spans="2:13" s="15" customFormat="1">
      <c r="B40" s="40"/>
      <c r="C40" s="41"/>
      <c r="D40" s="18" t="str">
        <f>IFERROR(IF(t_WasteData[[#This Row],[Abfallcode]]&lt;&gt;"",IF(MATCH(t_WasteData[[#This Row],[Abfallcode]],t_EuropeanWasteCodes[Code],0),"OK",""),""),"Code not found")</f>
        <v/>
      </c>
      <c r="E40" s="18" t="str">
        <f>IFERROR(IF(t_WasteData[[#This Row],[Abfallcode]]&lt;&gt;"",IF(MATCH(t_WasteData[[#This Row],[Abfallcode]],t_OtherWasteCodes[Code],0),"OK",""),""),"Code not found")</f>
        <v/>
      </c>
      <c r="F40" s="18" t="str">
        <f>IF(t_WasteData[[#This Row],[Abfallcode]]&lt;&gt;"",IF(OR(t_WasteData[[#This Row],[ELoW code check]]="OK",t_WasteData[[#This Row],[Other code check]]="OK"),"OK","Code not found"),"")</f>
        <v/>
      </c>
      <c r="G40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40" s="41"/>
      <c r="I40" s="42"/>
      <c r="J40" s="18" t="str">
        <f>IF(ISBLANK(t_WasteData[[#This Row],[Menge]]),"",Gebäudeinformationen!$C$10)</f>
        <v/>
      </c>
      <c r="K40" s="41"/>
      <c r="L40" s="41"/>
      <c r="M40" s="41"/>
    </row>
    <row r="41" spans="2:13" s="15" customFormat="1">
      <c r="B41" s="40"/>
      <c r="C41" s="41"/>
      <c r="D41" s="18" t="str">
        <f>IFERROR(IF(t_WasteData[[#This Row],[Abfallcode]]&lt;&gt;"",IF(MATCH(t_WasteData[[#This Row],[Abfallcode]],t_EuropeanWasteCodes[Code],0),"OK",""),""),"Code not found")</f>
        <v/>
      </c>
      <c r="E41" s="18" t="str">
        <f>IFERROR(IF(t_WasteData[[#This Row],[Abfallcode]]&lt;&gt;"",IF(MATCH(t_WasteData[[#This Row],[Abfallcode]],t_OtherWasteCodes[Code],0),"OK",""),""),"Code not found")</f>
        <v/>
      </c>
      <c r="F41" s="18" t="str">
        <f>IF(t_WasteData[[#This Row],[Abfallcode]]&lt;&gt;"",IF(OR(t_WasteData[[#This Row],[ELoW code check]]="OK",t_WasteData[[#This Row],[Other code check]]="OK"),"OK","Code not found"),"")</f>
        <v/>
      </c>
      <c r="G41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41" s="41"/>
      <c r="I41" s="42"/>
      <c r="J41" s="18" t="str">
        <f>IF(ISBLANK(t_WasteData[[#This Row],[Menge]]),"",Gebäudeinformationen!$C$10)</f>
        <v/>
      </c>
      <c r="K41" s="41"/>
      <c r="L41" s="41"/>
      <c r="M41" s="41"/>
    </row>
    <row r="42" spans="2:13" s="15" customFormat="1">
      <c r="B42" s="40"/>
      <c r="C42" s="41"/>
      <c r="D42" s="18" t="str">
        <f>IFERROR(IF(t_WasteData[[#This Row],[Abfallcode]]&lt;&gt;"",IF(MATCH(t_WasteData[[#This Row],[Abfallcode]],t_EuropeanWasteCodes[Code],0),"OK",""),""),"Code not found")</f>
        <v/>
      </c>
      <c r="E42" s="18" t="str">
        <f>IFERROR(IF(t_WasteData[[#This Row],[Abfallcode]]&lt;&gt;"",IF(MATCH(t_WasteData[[#This Row],[Abfallcode]],t_OtherWasteCodes[Code],0),"OK",""),""),"Code not found")</f>
        <v/>
      </c>
      <c r="F42" s="18" t="str">
        <f>IF(t_WasteData[[#This Row],[Abfallcode]]&lt;&gt;"",IF(OR(t_WasteData[[#This Row],[ELoW code check]]="OK",t_WasteData[[#This Row],[Other code check]]="OK"),"OK","Code not found"),"")</f>
        <v/>
      </c>
      <c r="G42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42" s="41"/>
      <c r="I42" s="42"/>
      <c r="J42" s="18" t="str">
        <f>IF(ISBLANK(t_WasteData[[#This Row],[Menge]]),"",Gebäudeinformationen!$C$10)</f>
        <v/>
      </c>
      <c r="K42" s="41"/>
      <c r="L42" s="41"/>
      <c r="M42" s="41"/>
    </row>
    <row r="43" spans="2:13" s="15" customFormat="1">
      <c r="B43" s="40"/>
      <c r="C43" s="41"/>
      <c r="D43" s="18" t="str">
        <f>IFERROR(IF(t_WasteData[[#This Row],[Abfallcode]]&lt;&gt;"",IF(MATCH(t_WasteData[[#This Row],[Abfallcode]],t_EuropeanWasteCodes[Code],0),"OK",""),""),"Code not found")</f>
        <v/>
      </c>
      <c r="E43" s="18" t="str">
        <f>IFERROR(IF(t_WasteData[[#This Row],[Abfallcode]]&lt;&gt;"",IF(MATCH(t_WasteData[[#This Row],[Abfallcode]],t_OtherWasteCodes[Code],0),"OK",""),""),"Code not found")</f>
        <v/>
      </c>
      <c r="F43" s="18" t="str">
        <f>IF(t_WasteData[[#This Row],[Abfallcode]]&lt;&gt;"",IF(OR(t_WasteData[[#This Row],[ELoW code check]]="OK",t_WasteData[[#This Row],[Other code check]]="OK"),"OK","Code not found"),"")</f>
        <v/>
      </c>
      <c r="G43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43" s="41"/>
      <c r="I43" s="42"/>
      <c r="J43" s="18" t="str">
        <f>IF(ISBLANK(t_WasteData[[#This Row],[Menge]]),"",Gebäudeinformationen!$C$10)</f>
        <v/>
      </c>
      <c r="K43" s="41"/>
      <c r="L43" s="41"/>
      <c r="M43" s="41"/>
    </row>
    <row r="44" spans="2:13" s="15" customFormat="1">
      <c r="B44" s="40"/>
      <c r="C44" s="41"/>
      <c r="D44" s="18" t="str">
        <f>IFERROR(IF(t_WasteData[[#This Row],[Abfallcode]]&lt;&gt;"",IF(MATCH(t_WasteData[[#This Row],[Abfallcode]],t_EuropeanWasteCodes[Code],0),"OK",""),""),"Code not found")</f>
        <v/>
      </c>
      <c r="E44" s="18" t="str">
        <f>IFERROR(IF(t_WasteData[[#This Row],[Abfallcode]]&lt;&gt;"",IF(MATCH(t_WasteData[[#This Row],[Abfallcode]],t_OtherWasteCodes[Code],0),"OK",""),""),"Code not found")</f>
        <v/>
      </c>
      <c r="F44" s="18" t="str">
        <f>IF(t_WasteData[[#This Row],[Abfallcode]]&lt;&gt;"",IF(OR(t_WasteData[[#This Row],[ELoW code check]]="OK",t_WasteData[[#This Row],[Other code check]]="OK"),"OK","Code not found"),"")</f>
        <v/>
      </c>
      <c r="G44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44" s="41"/>
      <c r="I44" s="42"/>
      <c r="J44" s="18" t="str">
        <f>IF(ISBLANK(t_WasteData[[#This Row],[Menge]]),"",Gebäudeinformationen!$C$10)</f>
        <v/>
      </c>
      <c r="K44" s="41"/>
      <c r="L44" s="41"/>
      <c r="M44" s="41"/>
    </row>
    <row r="45" spans="2:13" s="15" customFormat="1">
      <c r="B45" s="40"/>
      <c r="C45" s="41"/>
      <c r="D45" s="18" t="str">
        <f>IFERROR(IF(t_WasteData[[#This Row],[Abfallcode]]&lt;&gt;"",IF(MATCH(t_WasteData[[#This Row],[Abfallcode]],t_EuropeanWasteCodes[Code],0),"OK",""),""),"Code not found")</f>
        <v/>
      </c>
      <c r="E45" s="18" t="str">
        <f>IFERROR(IF(t_WasteData[[#This Row],[Abfallcode]]&lt;&gt;"",IF(MATCH(t_WasteData[[#This Row],[Abfallcode]],t_OtherWasteCodes[Code],0),"OK",""),""),"Code not found")</f>
        <v/>
      </c>
      <c r="F45" s="18" t="str">
        <f>IF(t_WasteData[[#This Row],[Abfallcode]]&lt;&gt;"",IF(OR(t_WasteData[[#This Row],[ELoW code check]]="OK",t_WasteData[[#This Row],[Other code check]]="OK"),"OK","Code not found"),"")</f>
        <v/>
      </c>
      <c r="G45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45" s="41"/>
      <c r="I45" s="42"/>
      <c r="J45" s="18" t="str">
        <f>IF(ISBLANK(t_WasteData[[#This Row],[Menge]]),"",Gebäudeinformationen!$C$10)</f>
        <v/>
      </c>
      <c r="K45" s="41"/>
      <c r="L45" s="41"/>
      <c r="M45" s="41"/>
    </row>
    <row r="46" spans="2:13" s="15" customFormat="1">
      <c r="B46" s="40"/>
      <c r="C46" s="41"/>
      <c r="D46" s="18" t="str">
        <f>IFERROR(IF(t_WasteData[[#This Row],[Abfallcode]]&lt;&gt;"",IF(MATCH(t_WasteData[[#This Row],[Abfallcode]],t_EuropeanWasteCodes[Code],0),"OK",""),""),"Code not found")</f>
        <v/>
      </c>
      <c r="E46" s="18" t="str">
        <f>IFERROR(IF(t_WasteData[[#This Row],[Abfallcode]]&lt;&gt;"",IF(MATCH(t_WasteData[[#This Row],[Abfallcode]],t_OtherWasteCodes[Code],0),"OK",""),""),"Code not found")</f>
        <v/>
      </c>
      <c r="F46" s="18" t="str">
        <f>IF(t_WasteData[[#This Row],[Abfallcode]]&lt;&gt;"",IF(OR(t_WasteData[[#This Row],[ELoW code check]]="OK",t_WasteData[[#This Row],[Other code check]]="OK"),"OK","Code not found"),"")</f>
        <v/>
      </c>
      <c r="G46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46" s="41"/>
      <c r="I46" s="42"/>
      <c r="J46" s="18" t="str">
        <f>IF(ISBLANK(t_WasteData[[#This Row],[Menge]]),"",Gebäudeinformationen!$C$10)</f>
        <v/>
      </c>
      <c r="K46" s="41"/>
      <c r="L46" s="41"/>
      <c r="M46" s="41"/>
    </row>
    <row r="47" spans="2:13" s="15" customFormat="1">
      <c r="B47" s="40"/>
      <c r="C47" s="41"/>
      <c r="D47" s="18" t="str">
        <f>IFERROR(IF(t_WasteData[[#This Row],[Abfallcode]]&lt;&gt;"",IF(MATCH(t_WasteData[[#This Row],[Abfallcode]],t_EuropeanWasteCodes[Code],0),"OK",""),""),"Code not found")</f>
        <v/>
      </c>
      <c r="E47" s="18" t="str">
        <f>IFERROR(IF(t_WasteData[[#This Row],[Abfallcode]]&lt;&gt;"",IF(MATCH(t_WasteData[[#This Row],[Abfallcode]],t_OtherWasteCodes[Code],0),"OK",""),""),"Code not found")</f>
        <v/>
      </c>
      <c r="F47" s="18" t="str">
        <f>IF(t_WasteData[[#This Row],[Abfallcode]]&lt;&gt;"",IF(OR(t_WasteData[[#This Row],[ELoW code check]]="OK",t_WasteData[[#This Row],[Other code check]]="OK"),"OK","Code not found"),"")</f>
        <v/>
      </c>
      <c r="G47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47" s="41"/>
      <c r="I47" s="42"/>
      <c r="J47" s="18" t="str">
        <f>IF(ISBLANK(t_WasteData[[#This Row],[Menge]]),"",Gebäudeinformationen!$C$10)</f>
        <v/>
      </c>
      <c r="K47" s="41"/>
      <c r="L47" s="41"/>
      <c r="M47" s="41"/>
    </row>
    <row r="48" spans="2:13" s="15" customFormat="1">
      <c r="B48" s="40"/>
      <c r="C48" s="41"/>
      <c r="D48" s="18" t="str">
        <f>IFERROR(IF(t_WasteData[[#This Row],[Abfallcode]]&lt;&gt;"",IF(MATCH(t_WasteData[[#This Row],[Abfallcode]],t_EuropeanWasteCodes[Code],0),"OK",""),""),"Code not found")</f>
        <v/>
      </c>
      <c r="E48" s="18" t="str">
        <f>IFERROR(IF(t_WasteData[[#This Row],[Abfallcode]]&lt;&gt;"",IF(MATCH(t_WasteData[[#This Row],[Abfallcode]],t_OtherWasteCodes[Code],0),"OK",""),""),"Code not found")</f>
        <v/>
      </c>
      <c r="F48" s="18" t="str">
        <f>IF(t_WasteData[[#This Row],[Abfallcode]]&lt;&gt;"",IF(OR(t_WasteData[[#This Row],[ELoW code check]]="OK",t_WasteData[[#This Row],[Other code check]]="OK"),"OK","Code not found"),"")</f>
        <v/>
      </c>
      <c r="G48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48" s="41"/>
      <c r="I48" s="42"/>
      <c r="J48" s="18" t="str">
        <f>IF(ISBLANK(t_WasteData[[#This Row],[Menge]]),"",Gebäudeinformationen!$C$10)</f>
        <v/>
      </c>
      <c r="K48" s="41"/>
      <c r="L48" s="41"/>
      <c r="M48" s="41"/>
    </row>
    <row r="49" spans="2:13" s="15" customFormat="1">
      <c r="B49" s="40"/>
      <c r="C49" s="41"/>
      <c r="D49" s="18" t="str">
        <f>IFERROR(IF(t_WasteData[[#This Row],[Abfallcode]]&lt;&gt;"",IF(MATCH(t_WasteData[[#This Row],[Abfallcode]],t_EuropeanWasteCodes[Code],0),"OK",""),""),"Code not found")</f>
        <v/>
      </c>
      <c r="E49" s="18" t="str">
        <f>IFERROR(IF(t_WasteData[[#This Row],[Abfallcode]]&lt;&gt;"",IF(MATCH(t_WasteData[[#This Row],[Abfallcode]],t_OtherWasteCodes[Code],0),"OK",""),""),"Code not found")</f>
        <v/>
      </c>
      <c r="F49" s="18" t="str">
        <f>IF(t_WasteData[[#This Row],[Abfallcode]]&lt;&gt;"",IF(OR(t_WasteData[[#This Row],[ELoW code check]]="OK",t_WasteData[[#This Row],[Other code check]]="OK"),"OK","Code not found"),"")</f>
        <v/>
      </c>
      <c r="G49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49" s="41"/>
      <c r="I49" s="42"/>
      <c r="J49" s="18" t="str">
        <f>IF(ISBLANK(t_WasteData[[#This Row],[Menge]]),"",Gebäudeinformationen!$C$10)</f>
        <v/>
      </c>
      <c r="K49" s="41"/>
      <c r="L49" s="41"/>
      <c r="M49" s="41"/>
    </row>
    <row r="50" spans="2:13" s="15" customFormat="1">
      <c r="B50" s="40"/>
      <c r="C50" s="41"/>
      <c r="D50" s="18" t="str">
        <f>IFERROR(IF(t_WasteData[[#This Row],[Abfallcode]]&lt;&gt;"",IF(MATCH(t_WasteData[[#This Row],[Abfallcode]],t_EuropeanWasteCodes[Code],0),"OK",""),""),"Code not found")</f>
        <v/>
      </c>
      <c r="E50" s="18" t="str">
        <f>IFERROR(IF(t_WasteData[[#This Row],[Abfallcode]]&lt;&gt;"",IF(MATCH(t_WasteData[[#This Row],[Abfallcode]],t_OtherWasteCodes[Code],0),"OK",""),""),"Code not found")</f>
        <v/>
      </c>
      <c r="F50" s="18" t="str">
        <f>IF(t_WasteData[[#This Row],[Abfallcode]]&lt;&gt;"",IF(OR(t_WasteData[[#This Row],[ELoW code check]]="OK",t_WasteData[[#This Row],[Other code check]]="OK"),"OK","Code not found"),"")</f>
        <v/>
      </c>
      <c r="G50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50" s="41"/>
      <c r="I50" s="42"/>
      <c r="J50" s="18" t="str">
        <f>IF(ISBLANK(t_WasteData[[#This Row],[Menge]]),"",Gebäudeinformationen!$C$10)</f>
        <v/>
      </c>
      <c r="K50" s="41"/>
      <c r="L50" s="41"/>
      <c r="M50" s="41"/>
    </row>
    <row r="51" spans="2:13" s="15" customFormat="1">
      <c r="B51" s="40"/>
      <c r="C51" s="41"/>
      <c r="D51" s="18" t="str">
        <f>IFERROR(IF(t_WasteData[[#This Row],[Abfallcode]]&lt;&gt;"",IF(MATCH(t_WasteData[[#This Row],[Abfallcode]],t_EuropeanWasteCodes[Code],0),"OK",""),""),"Code not found")</f>
        <v/>
      </c>
      <c r="E51" s="18" t="str">
        <f>IFERROR(IF(t_WasteData[[#This Row],[Abfallcode]]&lt;&gt;"",IF(MATCH(t_WasteData[[#This Row],[Abfallcode]],t_OtherWasteCodes[Code],0),"OK",""),""),"Code not found")</f>
        <v/>
      </c>
      <c r="F51" s="18" t="str">
        <f>IF(t_WasteData[[#This Row],[Abfallcode]]&lt;&gt;"",IF(OR(t_WasteData[[#This Row],[ELoW code check]]="OK",t_WasteData[[#This Row],[Other code check]]="OK"),"OK","Code not found"),"")</f>
        <v/>
      </c>
      <c r="G51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51" s="41"/>
      <c r="I51" s="42"/>
      <c r="J51" s="18" t="str">
        <f>IF(ISBLANK(t_WasteData[[#This Row],[Menge]]),"",Gebäudeinformationen!$C$10)</f>
        <v/>
      </c>
      <c r="K51" s="41"/>
      <c r="L51" s="41"/>
      <c r="M51" s="41"/>
    </row>
    <row r="52" spans="2:13" s="15" customFormat="1">
      <c r="B52" s="40"/>
      <c r="C52" s="41"/>
      <c r="D52" s="18" t="str">
        <f>IFERROR(IF(t_WasteData[[#This Row],[Abfallcode]]&lt;&gt;"",IF(MATCH(t_WasteData[[#This Row],[Abfallcode]],t_EuropeanWasteCodes[Code],0),"OK",""),""),"Code not found")</f>
        <v/>
      </c>
      <c r="E52" s="18" t="str">
        <f>IFERROR(IF(t_WasteData[[#This Row],[Abfallcode]]&lt;&gt;"",IF(MATCH(t_WasteData[[#This Row],[Abfallcode]],t_OtherWasteCodes[Code],0),"OK",""),""),"Code not found")</f>
        <v/>
      </c>
      <c r="F52" s="18" t="str">
        <f>IF(t_WasteData[[#This Row],[Abfallcode]]&lt;&gt;"",IF(OR(t_WasteData[[#This Row],[ELoW code check]]="OK",t_WasteData[[#This Row],[Other code check]]="OK"),"OK","Code not found"),"")</f>
        <v/>
      </c>
      <c r="G52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52" s="41"/>
      <c r="I52" s="42"/>
      <c r="J52" s="18" t="str">
        <f>IF(ISBLANK(t_WasteData[[#This Row],[Menge]]),"",Gebäudeinformationen!$C$10)</f>
        <v/>
      </c>
      <c r="K52" s="41"/>
      <c r="L52" s="41"/>
      <c r="M52" s="41"/>
    </row>
    <row r="53" spans="2:13" s="15" customFormat="1">
      <c r="B53" s="40"/>
      <c r="C53" s="41"/>
      <c r="D53" s="18" t="str">
        <f>IFERROR(IF(t_WasteData[[#This Row],[Abfallcode]]&lt;&gt;"",IF(MATCH(t_WasteData[[#This Row],[Abfallcode]],t_EuropeanWasteCodes[Code],0),"OK",""),""),"Code not found")</f>
        <v/>
      </c>
      <c r="E53" s="18" t="str">
        <f>IFERROR(IF(t_WasteData[[#This Row],[Abfallcode]]&lt;&gt;"",IF(MATCH(t_WasteData[[#This Row],[Abfallcode]],t_OtherWasteCodes[Code],0),"OK",""),""),"Code not found")</f>
        <v/>
      </c>
      <c r="F53" s="18" t="str">
        <f>IF(t_WasteData[[#This Row],[Abfallcode]]&lt;&gt;"",IF(OR(t_WasteData[[#This Row],[ELoW code check]]="OK",t_WasteData[[#This Row],[Other code check]]="OK"),"OK","Code not found"),"")</f>
        <v/>
      </c>
      <c r="G53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53" s="41"/>
      <c r="I53" s="42"/>
      <c r="J53" s="18" t="str">
        <f>IF(ISBLANK(t_WasteData[[#This Row],[Menge]]),"",Gebäudeinformationen!$C$10)</f>
        <v/>
      </c>
      <c r="K53" s="41"/>
      <c r="L53" s="41"/>
      <c r="M53" s="41"/>
    </row>
    <row r="54" spans="2:13" s="15" customFormat="1">
      <c r="B54" s="40"/>
      <c r="C54" s="41"/>
      <c r="D54" s="18" t="str">
        <f>IFERROR(IF(t_WasteData[[#This Row],[Abfallcode]]&lt;&gt;"",IF(MATCH(t_WasteData[[#This Row],[Abfallcode]],t_EuropeanWasteCodes[Code],0),"OK",""),""),"Code not found")</f>
        <v/>
      </c>
      <c r="E54" s="18" t="str">
        <f>IFERROR(IF(t_WasteData[[#This Row],[Abfallcode]]&lt;&gt;"",IF(MATCH(t_WasteData[[#This Row],[Abfallcode]],t_OtherWasteCodes[Code],0),"OK",""),""),"Code not found")</f>
        <v/>
      </c>
      <c r="F54" s="18" t="str">
        <f>IF(t_WasteData[[#This Row],[Abfallcode]]&lt;&gt;"",IF(OR(t_WasteData[[#This Row],[ELoW code check]]="OK",t_WasteData[[#This Row],[Other code check]]="OK"),"OK","Code not found"),"")</f>
        <v/>
      </c>
      <c r="G54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54" s="41"/>
      <c r="I54" s="42"/>
      <c r="J54" s="18" t="str">
        <f>IF(ISBLANK(t_WasteData[[#This Row],[Menge]]),"",Gebäudeinformationen!$C$10)</f>
        <v/>
      </c>
      <c r="K54" s="41"/>
      <c r="L54" s="41"/>
      <c r="M54" s="41"/>
    </row>
    <row r="55" spans="2:13" s="15" customFormat="1">
      <c r="B55" s="40"/>
      <c r="C55" s="41"/>
      <c r="D55" s="18" t="str">
        <f>IFERROR(IF(t_WasteData[[#This Row],[Abfallcode]]&lt;&gt;"",IF(MATCH(t_WasteData[[#This Row],[Abfallcode]],t_EuropeanWasteCodes[Code],0),"OK",""),""),"Code not found")</f>
        <v/>
      </c>
      <c r="E55" s="18" t="str">
        <f>IFERROR(IF(t_WasteData[[#This Row],[Abfallcode]]&lt;&gt;"",IF(MATCH(t_WasteData[[#This Row],[Abfallcode]],t_OtherWasteCodes[Code],0),"OK",""),""),"Code not found")</f>
        <v/>
      </c>
      <c r="F55" s="18" t="str">
        <f>IF(t_WasteData[[#This Row],[Abfallcode]]&lt;&gt;"",IF(OR(t_WasteData[[#This Row],[ELoW code check]]="OK",t_WasteData[[#This Row],[Other code check]]="OK"),"OK","Code not found"),"")</f>
        <v/>
      </c>
      <c r="G55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55" s="41"/>
      <c r="I55" s="42"/>
      <c r="J55" s="18" t="str">
        <f>IF(ISBLANK(t_WasteData[[#This Row],[Menge]]),"",Gebäudeinformationen!$C$10)</f>
        <v/>
      </c>
      <c r="K55" s="41"/>
      <c r="L55" s="41"/>
      <c r="M55" s="41"/>
    </row>
    <row r="56" spans="2:13" s="15" customFormat="1">
      <c r="B56" s="40"/>
      <c r="C56" s="41"/>
      <c r="D56" s="18" t="str">
        <f>IFERROR(IF(t_WasteData[[#This Row],[Abfallcode]]&lt;&gt;"",IF(MATCH(t_WasteData[[#This Row],[Abfallcode]],t_EuropeanWasteCodes[Code],0),"OK",""),""),"Code not found")</f>
        <v/>
      </c>
      <c r="E56" s="18" t="str">
        <f>IFERROR(IF(t_WasteData[[#This Row],[Abfallcode]]&lt;&gt;"",IF(MATCH(t_WasteData[[#This Row],[Abfallcode]],t_OtherWasteCodes[Code],0),"OK",""),""),"Code not found")</f>
        <v/>
      </c>
      <c r="F56" s="18" t="str">
        <f>IF(t_WasteData[[#This Row],[Abfallcode]]&lt;&gt;"",IF(OR(t_WasteData[[#This Row],[ELoW code check]]="OK",t_WasteData[[#This Row],[Other code check]]="OK"),"OK","Code not found"),"")</f>
        <v/>
      </c>
      <c r="G56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56" s="41"/>
      <c r="I56" s="42"/>
      <c r="J56" s="18" t="str">
        <f>IF(ISBLANK(t_WasteData[[#This Row],[Menge]]),"",Gebäudeinformationen!$C$10)</f>
        <v/>
      </c>
      <c r="K56" s="41"/>
      <c r="L56" s="41"/>
      <c r="M56" s="41"/>
    </row>
    <row r="57" spans="2:13" s="15" customFormat="1">
      <c r="B57" s="40"/>
      <c r="C57" s="41"/>
      <c r="D57" s="18" t="str">
        <f>IFERROR(IF(t_WasteData[[#This Row],[Abfallcode]]&lt;&gt;"",IF(MATCH(t_WasteData[[#This Row],[Abfallcode]],t_EuropeanWasteCodes[Code],0),"OK",""),""),"Code not found")</f>
        <v/>
      </c>
      <c r="E57" s="18" t="str">
        <f>IFERROR(IF(t_WasteData[[#This Row],[Abfallcode]]&lt;&gt;"",IF(MATCH(t_WasteData[[#This Row],[Abfallcode]],t_OtherWasteCodes[Code],0),"OK",""),""),"Code not found")</f>
        <v/>
      </c>
      <c r="F57" s="18" t="str">
        <f>IF(t_WasteData[[#This Row],[Abfallcode]]&lt;&gt;"",IF(OR(t_WasteData[[#This Row],[ELoW code check]]="OK",t_WasteData[[#This Row],[Other code check]]="OK"),"OK","Code not found"),"")</f>
        <v/>
      </c>
      <c r="G57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57" s="41"/>
      <c r="I57" s="42"/>
      <c r="J57" s="18" t="str">
        <f>IF(ISBLANK(t_WasteData[[#This Row],[Menge]]),"",Gebäudeinformationen!$C$10)</f>
        <v/>
      </c>
      <c r="K57" s="41"/>
      <c r="L57" s="41"/>
      <c r="M57" s="41"/>
    </row>
    <row r="58" spans="2:13" s="15" customFormat="1">
      <c r="B58" s="40"/>
      <c r="C58" s="41"/>
      <c r="D58" s="18" t="str">
        <f>IFERROR(IF(t_WasteData[[#This Row],[Abfallcode]]&lt;&gt;"",IF(MATCH(t_WasteData[[#This Row],[Abfallcode]],t_EuropeanWasteCodes[Code],0),"OK",""),""),"Code not found")</f>
        <v/>
      </c>
      <c r="E58" s="18" t="str">
        <f>IFERROR(IF(t_WasteData[[#This Row],[Abfallcode]]&lt;&gt;"",IF(MATCH(t_WasteData[[#This Row],[Abfallcode]],t_OtherWasteCodes[Code],0),"OK",""),""),"Code not found")</f>
        <v/>
      </c>
      <c r="F58" s="18" t="str">
        <f>IF(t_WasteData[[#This Row],[Abfallcode]]&lt;&gt;"",IF(OR(t_WasteData[[#This Row],[ELoW code check]]="OK",t_WasteData[[#This Row],[Other code check]]="OK"),"OK","Code not found"),"")</f>
        <v/>
      </c>
      <c r="G58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58" s="41"/>
      <c r="I58" s="42"/>
      <c r="J58" s="18" t="str">
        <f>IF(ISBLANK(t_WasteData[[#This Row],[Menge]]),"",Gebäudeinformationen!$C$10)</f>
        <v/>
      </c>
      <c r="K58" s="41"/>
      <c r="L58" s="41"/>
      <c r="M58" s="41"/>
    </row>
    <row r="59" spans="2:13" s="15" customFormat="1">
      <c r="B59" s="40"/>
      <c r="C59" s="41"/>
      <c r="D59" s="18" t="str">
        <f>IFERROR(IF(t_WasteData[[#This Row],[Abfallcode]]&lt;&gt;"",IF(MATCH(t_WasteData[[#This Row],[Abfallcode]],t_EuropeanWasteCodes[Code],0),"OK",""),""),"Code not found")</f>
        <v/>
      </c>
      <c r="E59" s="18" t="str">
        <f>IFERROR(IF(t_WasteData[[#This Row],[Abfallcode]]&lt;&gt;"",IF(MATCH(t_WasteData[[#This Row],[Abfallcode]],t_OtherWasteCodes[Code],0),"OK",""),""),"Code not found")</f>
        <v/>
      </c>
      <c r="F59" s="18" t="str">
        <f>IF(t_WasteData[[#This Row],[Abfallcode]]&lt;&gt;"",IF(OR(t_WasteData[[#This Row],[ELoW code check]]="OK",t_WasteData[[#This Row],[Other code check]]="OK"),"OK","Code not found"),"")</f>
        <v/>
      </c>
      <c r="G59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59" s="41"/>
      <c r="I59" s="42"/>
      <c r="J59" s="18" t="str">
        <f>IF(ISBLANK(t_WasteData[[#This Row],[Menge]]),"",Gebäudeinformationen!$C$10)</f>
        <v/>
      </c>
      <c r="K59" s="41"/>
      <c r="L59" s="41"/>
      <c r="M59" s="41"/>
    </row>
    <row r="60" spans="2:13" s="15" customFormat="1">
      <c r="B60" s="40"/>
      <c r="C60" s="41"/>
      <c r="D60" s="18" t="str">
        <f>IFERROR(IF(t_WasteData[[#This Row],[Abfallcode]]&lt;&gt;"",IF(MATCH(t_WasteData[[#This Row],[Abfallcode]],t_EuropeanWasteCodes[Code],0),"OK",""),""),"Code not found")</f>
        <v/>
      </c>
      <c r="E60" s="18" t="str">
        <f>IFERROR(IF(t_WasteData[[#This Row],[Abfallcode]]&lt;&gt;"",IF(MATCH(t_WasteData[[#This Row],[Abfallcode]],t_OtherWasteCodes[Code],0),"OK",""),""),"Code not found")</f>
        <v/>
      </c>
      <c r="F60" s="18" t="str">
        <f>IF(t_WasteData[[#This Row],[Abfallcode]]&lt;&gt;"",IF(OR(t_WasteData[[#This Row],[ELoW code check]]="OK",t_WasteData[[#This Row],[Other code check]]="OK"),"OK","Code not found"),"")</f>
        <v/>
      </c>
      <c r="G60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60" s="41"/>
      <c r="I60" s="42"/>
      <c r="J60" s="18" t="str">
        <f>IF(ISBLANK(t_WasteData[[#This Row],[Menge]]),"",Gebäudeinformationen!$C$10)</f>
        <v/>
      </c>
      <c r="K60" s="41"/>
      <c r="L60" s="41"/>
      <c r="M60" s="41"/>
    </row>
    <row r="61" spans="2:13" s="15" customFormat="1">
      <c r="B61" s="40"/>
      <c r="C61" s="41"/>
      <c r="D61" s="18" t="str">
        <f>IFERROR(IF(t_WasteData[[#This Row],[Abfallcode]]&lt;&gt;"",IF(MATCH(t_WasteData[[#This Row],[Abfallcode]],t_EuropeanWasteCodes[Code],0),"OK",""),""),"Code not found")</f>
        <v/>
      </c>
      <c r="E61" s="18" t="str">
        <f>IFERROR(IF(t_WasteData[[#This Row],[Abfallcode]]&lt;&gt;"",IF(MATCH(t_WasteData[[#This Row],[Abfallcode]],t_OtherWasteCodes[Code],0),"OK",""),""),"Code not found")</f>
        <v/>
      </c>
      <c r="F61" s="18" t="str">
        <f>IF(t_WasteData[[#This Row],[Abfallcode]]&lt;&gt;"",IF(OR(t_WasteData[[#This Row],[ELoW code check]]="OK",t_WasteData[[#This Row],[Other code check]]="OK"),"OK","Code not found"),"")</f>
        <v/>
      </c>
      <c r="G61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61" s="41"/>
      <c r="I61" s="42"/>
      <c r="J61" s="18" t="str">
        <f>IF(ISBLANK(t_WasteData[[#This Row],[Menge]]),"",Gebäudeinformationen!$C$10)</f>
        <v/>
      </c>
      <c r="K61" s="41"/>
      <c r="L61" s="41"/>
      <c r="M61" s="41"/>
    </row>
    <row r="62" spans="2:13" s="15" customFormat="1">
      <c r="B62" s="40"/>
      <c r="C62" s="41"/>
      <c r="D62" s="18" t="str">
        <f>IFERROR(IF(t_WasteData[[#This Row],[Abfallcode]]&lt;&gt;"",IF(MATCH(t_WasteData[[#This Row],[Abfallcode]],t_EuropeanWasteCodes[Code],0),"OK",""),""),"Code not found")</f>
        <v/>
      </c>
      <c r="E62" s="18" t="str">
        <f>IFERROR(IF(t_WasteData[[#This Row],[Abfallcode]]&lt;&gt;"",IF(MATCH(t_WasteData[[#This Row],[Abfallcode]],t_OtherWasteCodes[Code],0),"OK",""),""),"Code not found")</f>
        <v/>
      </c>
      <c r="F62" s="18" t="str">
        <f>IF(t_WasteData[[#This Row],[Abfallcode]]&lt;&gt;"",IF(OR(t_WasteData[[#This Row],[ELoW code check]]="OK",t_WasteData[[#This Row],[Other code check]]="OK"),"OK","Code not found"),"")</f>
        <v/>
      </c>
      <c r="G62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62" s="41"/>
      <c r="I62" s="42"/>
      <c r="J62" s="18" t="str">
        <f>IF(ISBLANK(t_WasteData[[#This Row],[Menge]]),"",Gebäudeinformationen!$C$10)</f>
        <v/>
      </c>
      <c r="K62" s="41"/>
      <c r="L62" s="41"/>
      <c r="M62" s="41"/>
    </row>
    <row r="63" spans="2:13" s="15" customFormat="1">
      <c r="B63" s="40"/>
      <c r="C63" s="41"/>
      <c r="D63" s="18" t="str">
        <f>IFERROR(IF(t_WasteData[[#This Row],[Abfallcode]]&lt;&gt;"",IF(MATCH(t_WasteData[[#This Row],[Abfallcode]],t_EuropeanWasteCodes[Code],0),"OK",""),""),"Code not found")</f>
        <v/>
      </c>
      <c r="E63" s="18" t="str">
        <f>IFERROR(IF(t_WasteData[[#This Row],[Abfallcode]]&lt;&gt;"",IF(MATCH(t_WasteData[[#This Row],[Abfallcode]],t_OtherWasteCodes[Code],0),"OK",""),""),"Code not found")</f>
        <v/>
      </c>
      <c r="F63" s="18" t="str">
        <f>IF(t_WasteData[[#This Row],[Abfallcode]]&lt;&gt;"",IF(OR(t_WasteData[[#This Row],[ELoW code check]]="OK",t_WasteData[[#This Row],[Other code check]]="OK"),"OK","Code not found"),"")</f>
        <v/>
      </c>
      <c r="G63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63" s="41"/>
      <c r="I63" s="42"/>
      <c r="J63" s="18" t="str">
        <f>IF(ISBLANK(t_WasteData[[#This Row],[Menge]]),"",Gebäudeinformationen!$C$10)</f>
        <v/>
      </c>
      <c r="K63" s="41"/>
      <c r="L63" s="41"/>
      <c r="M63" s="41"/>
    </row>
    <row r="64" spans="2:13" s="15" customFormat="1">
      <c r="B64" s="40"/>
      <c r="C64" s="41"/>
      <c r="D64" s="18" t="str">
        <f>IFERROR(IF(t_WasteData[[#This Row],[Abfallcode]]&lt;&gt;"",IF(MATCH(t_WasteData[[#This Row],[Abfallcode]],t_EuropeanWasteCodes[Code],0),"OK",""),""),"Code not found")</f>
        <v/>
      </c>
      <c r="E64" s="18" t="str">
        <f>IFERROR(IF(t_WasteData[[#This Row],[Abfallcode]]&lt;&gt;"",IF(MATCH(t_WasteData[[#This Row],[Abfallcode]],t_OtherWasteCodes[Code],0),"OK",""),""),"Code not found")</f>
        <v/>
      </c>
      <c r="F64" s="18" t="str">
        <f>IF(t_WasteData[[#This Row],[Abfallcode]]&lt;&gt;"",IF(OR(t_WasteData[[#This Row],[ELoW code check]]="OK",t_WasteData[[#This Row],[Other code check]]="OK"),"OK","Code not found"),"")</f>
        <v/>
      </c>
      <c r="G64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64" s="41"/>
      <c r="I64" s="42"/>
      <c r="J64" s="18" t="str">
        <f>IF(ISBLANK(t_WasteData[[#This Row],[Menge]]),"",Gebäudeinformationen!$C$10)</f>
        <v/>
      </c>
      <c r="K64" s="41"/>
      <c r="L64" s="41"/>
      <c r="M64" s="41"/>
    </row>
    <row r="65" spans="2:13" s="15" customFormat="1">
      <c r="B65" s="40"/>
      <c r="C65" s="41"/>
      <c r="D65" s="18" t="str">
        <f>IFERROR(IF(t_WasteData[[#This Row],[Abfallcode]]&lt;&gt;"",IF(MATCH(t_WasteData[[#This Row],[Abfallcode]],t_EuropeanWasteCodes[Code],0),"OK",""),""),"Code not found")</f>
        <v/>
      </c>
      <c r="E65" s="18" t="str">
        <f>IFERROR(IF(t_WasteData[[#This Row],[Abfallcode]]&lt;&gt;"",IF(MATCH(t_WasteData[[#This Row],[Abfallcode]],t_OtherWasteCodes[Code],0),"OK",""),""),"Code not found")</f>
        <v/>
      </c>
      <c r="F65" s="18" t="str">
        <f>IF(t_WasteData[[#This Row],[Abfallcode]]&lt;&gt;"",IF(OR(t_WasteData[[#This Row],[ELoW code check]]="OK",t_WasteData[[#This Row],[Other code check]]="OK"),"OK","Code not found"),"")</f>
        <v/>
      </c>
      <c r="G65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65" s="41"/>
      <c r="I65" s="42"/>
      <c r="J65" s="18" t="str">
        <f>IF(ISBLANK(t_WasteData[[#This Row],[Menge]]),"",Gebäudeinformationen!$C$10)</f>
        <v/>
      </c>
      <c r="K65" s="41"/>
      <c r="L65" s="41"/>
      <c r="M65" s="41"/>
    </row>
    <row r="66" spans="2:13" s="15" customFormat="1">
      <c r="B66" s="40"/>
      <c r="C66" s="41"/>
      <c r="D66" s="18" t="str">
        <f>IFERROR(IF(t_WasteData[[#This Row],[Abfallcode]]&lt;&gt;"",IF(MATCH(t_WasteData[[#This Row],[Abfallcode]],t_EuropeanWasteCodes[Code],0),"OK",""),""),"Code not found")</f>
        <v/>
      </c>
      <c r="E66" s="18" t="str">
        <f>IFERROR(IF(t_WasteData[[#This Row],[Abfallcode]]&lt;&gt;"",IF(MATCH(t_WasteData[[#This Row],[Abfallcode]],t_OtherWasteCodes[Code],0),"OK",""),""),"Code not found")</f>
        <v/>
      </c>
      <c r="F66" s="18" t="str">
        <f>IF(t_WasteData[[#This Row],[Abfallcode]]&lt;&gt;"",IF(OR(t_WasteData[[#This Row],[ELoW code check]]="OK",t_WasteData[[#This Row],[Other code check]]="OK"),"OK","Code not found"),"")</f>
        <v/>
      </c>
      <c r="G66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66" s="41"/>
      <c r="I66" s="42"/>
      <c r="J66" s="18" t="str">
        <f>IF(ISBLANK(t_WasteData[[#This Row],[Menge]]),"",Gebäudeinformationen!$C$10)</f>
        <v/>
      </c>
      <c r="K66" s="41"/>
      <c r="L66" s="41"/>
      <c r="M66" s="41"/>
    </row>
    <row r="67" spans="2:13" s="15" customFormat="1">
      <c r="B67" s="40"/>
      <c r="C67" s="41"/>
      <c r="D67" s="18" t="str">
        <f>IFERROR(IF(t_WasteData[[#This Row],[Abfallcode]]&lt;&gt;"",IF(MATCH(t_WasteData[[#This Row],[Abfallcode]],t_EuropeanWasteCodes[Code],0),"OK",""),""),"Code not found")</f>
        <v/>
      </c>
      <c r="E67" s="18" t="str">
        <f>IFERROR(IF(t_WasteData[[#This Row],[Abfallcode]]&lt;&gt;"",IF(MATCH(t_WasteData[[#This Row],[Abfallcode]],t_OtherWasteCodes[Code],0),"OK",""),""),"Code not found")</f>
        <v/>
      </c>
      <c r="F67" s="18" t="str">
        <f>IF(t_WasteData[[#This Row],[Abfallcode]]&lt;&gt;"",IF(OR(t_WasteData[[#This Row],[ELoW code check]]="OK",t_WasteData[[#This Row],[Other code check]]="OK"),"OK","Code not found"),"")</f>
        <v/>
      </c>
      <c r="G67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67" s="41"/>
      <c r="I67" s="42"/>
      <c r="J67" s="18" t="str">
        <f>IF(ISBLANK(t_WasteData[[#This Row],[Menge]]),"",Gebäudeinformationen!$C$10)</f>
        <v/>
      </c>
      <c r="K67" s="41"/>
      <c r="L67" s="41"/>
      <c r="M67" s="41"/>
    </row>
    <row r="68" spans="2:13" s="15" customFormat="1">
      <c r="B68" s="40"/>
      <c r="C68" s="41"/>
      <c r="D68" s="18" t="str">
        <f>IFERROR(IF(t_WasteData[[#This Row],[Abfallcode]]&lt;&gt;"",IF(MATCH(t_WasteData[[#This Row],[Abfallcode]],t_EuropeanWasteCodes[Code],0),"OK",""),""),"Code not found")</f>
        <v/>
      </c>
      <c r="E68" s="18" t="str">
        <f>IFERROR(IF(t_WasteData[[#This Row],[Abfallcode]]&lt;&gt;"",IF(MATCH(t_WasteData[[#This Row],[Abfallcode]],t_OtherWasteCodes[Code],0),"OK",""),""),"Code not found")</f>
        <v/>
      </c>
      <c r="F68" s="18" t="str">
        <f>IF(t_WasteData[[#This Row],[Abfallcode]]&lt;&gt;"",IF(OR(t_WasteData[[#This Row],[ELoW code check]]="OK",t_WasteData[[#This Row],[Other code check]]="OK"),"OK","Code not found"),"")</f>
        <v/>
      </c>
      <c r="G68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68" s="41"/>
      <c r="I68" s="42"/>
      <c r="J68" s="18" t="str">
        <f>IF(ISBLANK(t_WasteData[[#This Row],[Menge]]),"",Gebäudeinformationen!$C$10)</f>
        <v/>
      </c>
      <c r="K68" s="41"/>
      <c r="L68" s="41"/>
      <c r="M68" s="41"/>
    </row>
    <row r="69" spans="2:13" s="15" customFormat="1">
      <c r="B69" s="40"/>
      <c r="C69" s="41"/>
      <c r="D69" s="18" t="str">
        <f>IFERROR(IF(t_WasteData[[#This Row],[Abfallcode]]&lt;&gt;"",IF(MATCH(t_WasteData[[#This Row],[Abfallcode]],t_EuropeanWasteCodes[Code],0),"OK",""),""),"Code not found")</f>
        <v/>
      </c>
      <c r="E69" s="18" t="str">
        <f>IFERROR(IF(t_WasteData[[#This Row],[Abfallcode]]&lt;&gt;"",IF(MATCH(t_WasteData[[#This Row],[Abfallcode]],t_OtherWasteCodes[Code],0),"OK",""),""),"Code not found")</f>
        <v/>
      </c>
      <c r="F69" s="18" t="str">
        <f>IF(t_WasteData[[#This Row],[Abfallcode]]&lt;&gt;"",IF(OR(t_WasteData[[#This Row],[ELoW code check]]="OK",t_WasteData[[#This Row],[Other code check]]="OK"),"OK","Code not found"),"")</f>
        <v/>
      </c>
      <c r="G69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69" s="41"/>
      <c r="I69" s="42"/>
      <c r="J69" s="18" t="str">
        <f>IF(ISBLANK(t_WasteData[[#This Row],[Menge]]),"",Gebäudeinformationen!$C$10)</f>
        <v/>
      </c>
      <c r="K69" s="41"/>
      <c r="L69" s="41"/>
      <c r="M69" s="41"/>
    </row>
    <row r="70" spans="2:13" s="15" customFormat="1">
      <c r="B70" s="40"/>
      <c r="C70" s="41"/>
      <c r="D70" s="18" t="str">
        <f>IFERROR(IF(t_WasteData[[#This Row],[Abfallcode]]&lt;&gt;"",IF(MATCH(t_WasteData[[#This Row],[Abfallcode]],t_EuropeanWasteCodes[Code],0),"OK",""),""),"Code not found")</f>
        <v/>
      </c>
      <c r="E70" s="18" t="str">
        <f>IFERROR(IF(t_WasteData[[#This Row],[Abfallcode]]&lt;&gt;"",IF(MATCH(t_WasteData[[#This Row],[Abfallcode]],t_OtherWasteCodes[Code],0),"OK",""),""),"Code not found")</f>
        <v/>
      </c>
      <c r="F70" s="18" t="str">
        <f>IF(t_WasteData[[#This Row],[Abfallcode]]&lt;&gt;"",IF(OR(t_WasteData[[#This Row],[ELoW code check]]="OK",t_WasteData[[#This Row],[Other code check]]="OK"),"OK","Code not found"),"")</f>
        <v/>
      </c>
      <c r="G70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70" s="41"/>
      <c r="I70" s="42"/>
      <c r="J70" s="18" t="str">
        <f>IF(ISBLANK(t_WasteData[[#This Row],[Menge]]),"",Gebäudeinformationen!$C$10)</f>
        <v/>
      </c>
      <c r="K70" s="41"/>
      <c r="L70" s="41"/>
      <c r="M70" s="41"/>
    </row>
    <row r="71" spans="2:13" s="15" customFormat="1">
      <c r="B71" s="40"/>
      <c r="C71" s="41"/>
      <c r="D71" s="18" t="str">
        <f>IFERROR(IF(t_WasteData[[#This Row],[Abfallcode]]&lt;&gt;"",IF(MATCH(t_WasteData[[#This Row],[Abfallcode]],t_EuropeanWasteCodes[Code],0),"OK",""),""),"Code not found")</f>
        <v/>
      </c>
      <c r="E71" s="18" t="str">
        <f>IFERROR(IF(t_WasteData[[#This Row],[Abfallcode]]&lt;&gt;"",IF(MATCH(t_WasteData[[#This Row],[Abfallcode]],t_OtherWasteCodes[Code],0),"OK",""),""),"Code not found")</f>
        <v/>
      </c>
      <c r="F71" s="18" t="str">
        <f>IF(t_WasteData[[#This Row],[Abfallcode]]&lt;&gt;"",IF(OR(t_WasteData[[#This Row],[ELoW code check]]="OK",t_WasteData[[#This Row],[Other code check]]="OK"),"OK","Code not found"),"")</f>
        <v/>
      </c>
      <c r="G71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71" s="41"/>
      <c r="I71" s="42"/>
      <c r="J71" s="18" t="str">
        <f>IF(ISBLANK(t_WasteData[[#This Row],[Menge]]),"",Gebäudeinformationen!$C$10)</f>
        <v/>
      </c>
      <c r="K71" s="41"/>
      <c r="L71" s="41"/>
      <c r="M71" s="41"/>
    </row>
    <row r="72" spans="2:13" s="15" customFormat="1">
      <c r="B72" s="40"/>
      <c r="C72" s="41"/>
      <c r="D72" s="18" t="str">
        <f>IFERROR(IF(t_WasteData[[#This Row],[Abfallcode]]&lt;&gt;"",IF(MATCH(t_WasteData[[#This Row],[Abfallcode]],t_EuropeanWasteCodes[Code],0),"OK",""),""),"Code not found")</f>
        <v/>
      </c>
      <c r="E72" s="18" t="str">
        <f>IFERROR(IF(t_WasteData[[#This Row],[Abfallcode]]&lt;&gt;"",IF(MATCH(t_WasteData[[#This Row],[Abfallcode]],t_OtherWasteCodes[Code],0),"OK",""),""),"Code not found")</f>
        <v/>
      </c>
      <c r="F72" s="18" t="str">
        <f>IF(t_WasteData[[#This Row],[Abfallcode]]&lt;&gt;"",IF(OR(t_WasteData[[#This Row],[ELoW code check]]="OK",t_WasteData[[#This Row],[Other code check]]="OK"),"OK","Code not found"),"")</f>
        <v/>
      </c>
      <c r="G72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72" s="41"/>
      <c r="I72" s="42"/>
      <c r="J72" s="18" t="str">
        <f>IF(ISBLANK(t_WasteData[[#This Row],[Menge]]),"",Gebäudeinformationen!$C$10)</f>
        <v/>
      </c>
      <c r="K72" s="41"/>
      <c r="L72" s="41"/>
      <c r="M72" s="41"/>
    </row>
    <row r="73" spans="2:13" s="15" customFormat="1">
      <c r="B73" s="40"/>
      <c r="C73" s="41"/>
      <c r="D73" s="18" t="str">
        <f>IFERROR(IF(t_WasteData[[#This Row],[Abfallcode]]&lt;&gt;"",IF(MATCH(t_WasteData[[#This Row],[Abfallcode]],t_EuropeanWasteCodes[Code],0),"OK",""),""),"Code not found")</f>
        <v/>
      </c>
      <c r="E73" s="18" t="str">
        <f>IFERROR(IF(t_WasteData[[#This Row],[Abfallcode]]&lt;&gt;"",IF(MATCH(t_WasteData[[#This Row],[Abfallcode]],t_OtherWasteCodes[Code],0),"OK",""),""),"Code not found")</f>
        <v/>
      </c>
      <c r="F73" s="18" t="str">
        <f>IF(t_WasteData[[#This Row],[Abfallcode]]&lt;&gt;"",IF(OR(t_WasteData[[#This Row],[ELoW code check]]="OK",t_WasteData[[#This Row],[Other code check]]="OK"),"OK","Code not found"),"")</f>
        <v/>
      </c>
      <c r="G73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73" s="41"/>
      <c r="I73" s="42"/>
      <c r="J73" s="18" t="str">
        <f>IF(ISBLANK(t_WasteData[[#This Row],[Menge]]),"",Gebäudeinformationen!$C$10)</f>
        <v/>
      </c>
      <c r="K73" s="41"/>
      <c r="L73" s="41"/>
      <c r="M73" s="41"/>
    </row>
    <row r="74" spans="2:13" s="15" customFormat="1">
      <c r="B74" s="40"/>
      <c r="C74" s="41"/>
      <c r="D74" s="18" t="str">
        <f>IFERROR(IF(t_WasteData[[#This Row],[Abfallcode]]&lt;&gt;"",IF(MATCH(t_WasteData[[#This Row],[Abfallcode]],t_EuropeanWasteCodes[Code],0),"OK",""),""),"Code not found")</f>
        <v/>
      </c>
      <c r="E74" s="18" t="str">
        <f>IFERROR(IF(t_WasteData[[#This Row],[Abfallcode]]&lt;&gt;"",IF(MATCH(t_WasteData[[#This Row],[Abfallcode]],t_OtherWasteCodes[Code],0),"OK",""),""),"Code not found")</f>
        <v/>
      </c>
      <c r="F74" s="18" t="str">
        <f>IF(t_WasteData[[#This Row],[Abfallcode]]&lt;&gt;"",IF(OR(t_WasteData[[#This Row],[ELoW code check]]="OK",t_WasteData[[#This Row],[Other code check]]="OK"),"OK","Code not found"),"")</f>
        <v/>
      </c>
      <c r="G74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74" s="41"/>
      <c r="I74" s="42"/>
      <c r="J74" s="18" t="str">
        <f>IF(ISBLANK(t_WasteData[[#This Row],[Menge]]),"",Gebäudeinformationen!$C$10)</f>
        <v/>
      </c>
      <c r="K74" s="41"/>
      <c r="L74" s="41"/>
      <c r="M74" s="41"/>
    </row>
    <row r="75" spans="2:13" s="15" customFormat="1">
      <c r="B75" s="40"/>
      <c r="C75" s="41"/>
      <c r="D75" s="18" t="str">
        <f>IFERROR(IF(t_WasteData[[#This Row],[Abfallcode]]&lt;&gt;"",IF(MATCH(t_WasteData[[#This Row],[Abfallcode]],t_EuropeanWasteCodes[Code],0),"OK",""),""),"Code not found")</f>
        <v/>
      </c>
      <c r="E75" s="18" t="str">
        <f>IFERROR(IF(t_WasteData[[#This Row],[Abfallcode]]&lt;&gt;"",IF(MATCH(t_WasteData[[#This Row],[Abfallcode]],t_OtherWasteCodes[Code],0),"OK",""),""),"Code not found")</f>
        <v/>
      </c>
      <c r="F75" s="18" t="str">
        <f>IF(t_WasteData[[#This Row],[Abfallcode]]&lt;&gt;"",IF(OR(t_WasteData[[#This Row],[ELoW code check]]="OK",t_WasteData[[#This Row],[Other code check]]="OK"),"OK","Code not found"),"")</f>
        <v/>
      </c>
      <c r="G75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75" s="41"/>
      <c r="I75" s="42"/>
      <c r="J75" s="18" t="str">
        <f>IF(ISBLANK(t_WasteData[[#This Row],[Menge]]),"",Gebäudeinformationen!$C$10)</f>
        <v/>
      </c>
      <c r="K75" s="41"/>
      <c r="L75" s="41"/>
      <c r="M75" s="41"/>
    </row>
    <row r="76" spans="2:13" s="15" customFormat="1">
      <c r="B76" s="40"/>
      <c r="C76" s="41"/>
      <c r="D76" s="18" t="str">
        <f>IFERROR(IF(t_WasteData[[#This Row],[Abfallcode]]&lt;&gt;"",IF(MATCH(t_WasteData[[#This Row],[Abfallcode]],t_EuropeanWasteCodes[Code],0),"OK",""),""),"Code not found")</f>
        <v/>
      </c>
      <c r="E76" s="18" t="str">
        <f>IFERROR(IF(t_WasteData[[#This Row],[Abfallcode]]&lt;&gt;"",IF(MATCH(t_WasteData[[#This Row],[Abfallcode]],t_OtherWasteCodes[Code],0),"OK",""),""),"Code not found")</f>
        <v/>
      </c>
      <c r="F76" s="18" t="str">
        <f>IF(t_WasteData[[#This Row],[Abfallcode]]&lt;&gt;"",IF(OR(t_WasteData[[#This Row],[ELoW code check]]="OK",t_WasteData[[#This Row],[Other code check]]="OK"),"OK","Code not found"),"")</f>
        <v/>
      </c>
      <c r="G76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76" s="41"/>
      <c r="I76" s="42"/>
      <c r="J76" s="18" t="str">
        <f>IF(ISBLANK(t_WasteData[[#This Row],[Menge]]),"",Gebäudeinformationen!$C$10)</f>
        <v/>
      </c>
      <c r="K76" s="41"/>
      <c r="L76" s="41"/>
      <c r="M76" s="41"/>
    </row>
    <row r="77" spans="2:13" s="15" customFormat="1">
      <c r="B77" s="40"/>
      <c r="C77" s="41"/>
      <c r="D77" s="18" t="str">
        <f>IFERROR(IF(t_WasteData[[#This Row],[Abfallcode]]&lt;&gt;"",IF(MATCH(t_WasteData[[#This Row],[Abfallcode]],t_EuropeanWasteCodes[Code],0),"OK",""),""),"Code not found")</f>
        <v/>
      </c>
      <c r="E77" s="18" t="str">
        <f>IFERROR(IF(t_WasteData[[#This Row],[Abfallcode]]&lt;&gt;"",IF(MATCH(t_WasteData[[#This Row],[Abfallcode]],t_OtherWasteCodes[Code],0),"OK",""),""),"Code not found")</f>
        <v/>
      </c>
      <c r="F77" s="18" t="str">
        <f>IF(t_WasteData[[#This Row],[Abfallcode]]&lt;&gt;"",IF(OR(t_WasteData[[#This Row],[ELoW code check]]="OK",t_WasteData[[#This Row],[Other code check]]="OK"),"OK","Code not found"),"")</f>
        <v/>
      </c>
      <c r="G77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77" s="41"/>
      <c r="I77" s="42"/>
      <c r="J77" s="18" t="str">
        <f>IF(ISBLANK(t_WasteData[[#This Row],[Menge]]),"",Gebäudeinformationen!$C$10)</f>
        <v/>
      </c>
      <c r="K77" s="41"/>
      <c r="L77" s="41"/>
      <c r="M77" s="41"/>
    </row>
    <row r="78" spans="2:13" s="15" customFormat="1">
      <c r="B78" s="40"/>
      <c r="C78" s="41"/>
      <c r="D78" s="18" t="str">
        <f>IFERROR(IF(t_WasteData[[#This Row],[Abfallcode]]&lt;&gt;"",IF(MATCH(t_WasteData[[#This Row],[Abfallcode]],t_EuropeanWasteCodes[Code],0),"OK",""),""),"Code not found")</f>
        <v/>
      </c>
      <c r="E78" s="18" t="str">
        <f>IFERROR(IF(t_WasteData[[#This Row],[Abfallcode]]&lt;&gt;"",IF(MATCH(t_WasteData[[#This Row],[Abfallcode]],t_OtherWasteCodes[Code],0),"OK",""),""),"Code not found")</f>
        <v/>
      </c>
      <c r="F78" s="18" t="str">
        <f>IF(t_WasteData[[#This Row],[Abfallcode]]&lt;&gt;"",IF(OR(t_WasteData[[#This Row],[ELoW code check]]="OK",t_WasteData[[#This Row],[Other code check]]="OK"),"OK","Code not found"),"")</f>
        <v/>
      </c>
      <c r="G78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78" s="41"/>
      <c r="I78" s="42"/>
      <c r="J78" s="18" t="str">
        <f>IF(ISBLANK(t_WasteData[[#This Row],[Menge]]),"",Gebäudeinformationen!$C$10)</f>
        <v/>
      </c>
      <c r="K78" s="41"/>
      <c r="L78" s="41"/>
      <c r="M78" s="41"/>
    </row>
    <row r="79" spans="2:13" s="15" customFormat="1">
      <c r="B79" s="40"/>
      <c r="C79" s="41"/>
      <c r="D79" s="18" t="str">
        <f>IFERROR(IF(t_WasteData[[#This Row],[Abfallcode]]&lt;&gt;"",IF(MATCH(t_WasteData[[#This Row],[Abfallcode]],t_EuropeanWasteCodes[Code],0),"OK",""),""),"Code not found")</f>
        <v/>
      </c>
      <c r="E79" s="18" t="str">
        <f>IFERROR(IF(t_WasteData[[#This Row],[Abfallcode]]&lt;&gt;"",IF(MATCH(t_WasteData[[#This Row],[Abfallcode]],t_OtherWasteCodes[Code],0),"OK",""),""),"Code not found")</f>
        <v/>
      </c>
      <c r="F79" s="18" t="str">
        <f>IF(t_WasteData[[#This Row],[Abfallcode]]&lt;&gt;"",IF(OR(t_WasteData[[#This Row],[ELoW code check]]="OK",t_WasteData[[#This Row],[Other code check]]="OK"),"OK","Code not found"),"")</f>
        <v/>
      </c>
      <c r="G79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79" s="41"/>
      <c r="I79" s="42"/>
      <c r="J79" s="18" t="str">
        <f>IF(ISBLANK(t_WasteData[[#This Row],[Menge]]),"",Gebäudeinformationen!$C$10)</f>
        <v/>
      </c>
      <c r="K79" s="41"/>
      <c r="L79" s="41"/>
      <c r="M79" s="41"/>
    </row>
    <row r="80" spans="2:13" s="15" customFormat="1">
      <c r="B80" s="40"/>
      <c r="C80" s="41"/>
      <c r="D80" s="18" t="str">
        <f>IFERROR(IF(t_WasteData[[#This Row],[Abfallcode]]&lt;&gt;"",IF(MATCH(t_WasteData[[#This Row],[Abfallcode]],t_EuropeanWasteCodes[Code],0),"OK",""),""),"Code not found")</f>
        <v/>
      </c>
      <c r="E80" s="18" t="str">
        <f>IFERROR(IF(t_WasteData[[#This Row],[Abfallcode]]&lt;&gt;"",IF(MATCH(t_WasteData[[#This Row],[Abfallcode]],t_OtherWasteCodes[Code],0),"OK",""),""),"Code not found")</f>
        <v/>
      </c>
      <c r="F80" s="18" t="str">
        <f>IF(t_WasteData[[#This Row],[Abfallcode]]&lt;&gt;"",IF(OR(t_WasteData[[#This Row],[ELoW code check]]="OK",t_WasteData[[#This Row],[Other code check]]="OK"),"OK","Code not found"),"")</f>
        <v/>
      </c>
      <c r="G80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80" s="41"/>
      <c r="I80" s="42"/>
      <c r="J80" s="18" t="str">
        <f>IF(ISBLANK(t_WasteData[[#This Row],[Menge]]),"",Gebäudeinformationen!$C$10)</f>
        <v/>
      </c>
      <c r="K80" s="41"/>
      <c r="L80" s="41"/>
      <c r="M80" s="41"/>
    </row>
    <row r="81" spans="2:13" s="15" customFormat="1">
      <c r="B81" s="40"/>
      <c r="C81" s="41"/>
      <c r="D81" s="18" t="str">
        <f>IFERROR(IF(t_WasteData[[#This Row],[Abfallcode]]&lt;&gt;"",IF(MATCH(t_WasteData[[#This Row],[Abfallcode]],t_EuropeanWasteCodes[Code],0),"OK",""),""),"Code not found")</f>
        <v/>
      </c>
      <c r="E81" s="18" t="str">
        <f>IFERROR(IF(t_WasteData[[#This Row],[Abfallcode]]&lt;&gt;"",IF(MATCH(t_WasteData[[#This Row],[Abfallcode]],t_OtherWasteCodes[Code],0),"OK",""),""),"Code not found")</f>
        <v/>
      </c>
      <c r="F81" s="18" t="str">
        <f>IF(t_WasteData[[#This Row],[Abfallcode]]&lt;&gt;"",IF(OR(t_WasteData[[#This Row],[ELoW code check]]="OK",t_WasteData[[#This Row],[Other code check]]="OK"),"OK","Code not found"),"")</f>
        <v/>
      </c>
      <c r="G81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81" s="41"/>
      <c r="I81" s="42"/>
      <c r="J81" s="18" t="str">
        <f>IF(ISBLANK(t_WasteData[[#This Row],[Menge]]),"",Gebäudeinformationen!$C$10)</f>
        <v/>
      </c>
      <c r="K81" s="41"/>
      <c r="L81" s="41"/>
      <c r="M81" s="41"/>
    </row>
    <row r="82" spans="2:13" s="15" customFormat="1">
      <c r="B82" s="40"/>
      <c r="C82" s="41"/>
      <c r="D82" s="18" t="str">
        <f>IFERROR(IF(t_WasteData[[#This Row],[Abfallcode]]&lt;&gt;"",IF(MATCH(t_WasteData[[#This Row],[Abfallcode]],t_EuropeanWasteCodes[Code],0),"OK",""),""),"Code not found")</f>
        <v/>
      </c>
      <c r="E82" s="18" t="str">
        <f>IFERROR(IF(t_WasteData[[#This Row],[Abfallcode]]&lt;&gt;"",IF(MATCH(t_WasteData[[#This Row],[Abfallcode]],t_OtherWasteCodes[Code],0),"OK",""),""),"Code not found")</f>
        <v/>
      </c>
      <c r="F82" s="18" t="str">
        <f>IF(t_WasteData[[#This Row],[Abfallcode]]&lt;&gt;"",IF(OR(t_WasteData[[#This Row],[ELoW code check]]="OK",t_WasteData[[#This Row],[Other code check]]="OK"),"OK","Code not found"),"")</f>
        <v/>
      </c>
      <c r="G82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82" s="41"/>
      <c r="I82" s="42"/>
      <c r="J82" s="18" t="str">
        <f>IF(ISBLANK(t_WasteData[[#This Row],[Menge]]),"",Gebäudeinformationen!$C$10)</f>
        <v/>
      </c>
      <c r="K82" s="41"/>
      <c r="L82" s="41"/>
      <c r="M82" s="41"/>
    </row>
    <row r="83" spans="2:13" s="15" customFormat="1">
      <c r="B83" s="40"/>
      <c r="C83" s="41"/>
      <c r="D83" s="18" t="str">
        <f>IFERROR(IF(t_WasteData[[#This Row],[Abfallcode]]&lt;&gt;"",IF(MATCH(t_WasteData[[#This Row],[Abfallcode]],t_EuropeanWasteCodes[Code],0),"OK",""),""),"Code not found")</f>
        <v/>
      </c>
      <c r="E83" s="18" t="str">
        <f>IFERROR(IF(t_WasteData[[#This Row],[Abfallcode]]&lt;&gt;"",IF(MATCH(t_WasteData[[#This Row],[Abfallcode]],t_OtherWasteCodes[Code],0),"OK",""),""),"Code not found")</f>
        <v/>
      </c>
      <c r="F83" s="18" t="str">
        <f>IF(t_WasteData[[#This Row],[Abfallcode]]&lt;&gt;"",IF(OR(t_WasteData[[#This Row],[ELoW code check]]="OK",t_WasteData[[#This Row],[Other code check]]="OK"),"OK","Code not found"),"")</f>
        <v/>
      </c>
      <c r="G83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83" s="41"/>
      <c r="I83" s="42"/>
      <c r="J83" s="18" t="str">
        <f>IF(ISBLANK(t_WasteData[[#This Row],[Menge]]),"",Gebäudeinformationen!$C$10)</f>
        <v/>
      </c>
      <c r="K83" s="41"/>
      <c r="L83" s="41"/>
      <c r="M83" s="41"/>
    </row>
    <row r="84" spans="2:13" s="15" customFormat="1">
      <c r="B84" s="40"/>
      <c r="C84" s="41"/>
      <c r="D84" s="18" t="str">
        <f>IFERROR(IF(t_WasteData[[#This Row],[Abfallcode]]&lt;&gt;"",IF(MATCH(t_WasteData[[#This Row],[Abfallcode]],t_EuropeanWasteCodes[Code],0),"OK",""),""),"Code not found")</f>
        <v/>
      </c>
      <c r="E84" s="18" t="str">
        <f>IFERROR(IF(t_WasteData[[#This Row],[Abfallcode]]&lt;&gt;"",IF(MATCH(t_WasteData[[#This Row],[Abfallcode]],t_OtherWasteCodes[Code],0),"OK",""),""),"Code not found")</f>
        <v/>
      </c>
      <c r="F84" s="18" t="str">
        <f>IF(t_WasteData[[#This Row],[Abfallcode]]&lt;&gt;"",IF(OR(t_WasteData[[#This Row],[ELoW code check]]="OK",t_WasteData[[#This Row],[Other code check]]="OK"),"OK","Code not found"),"")</f>
        <v/>
      </c>
      <c r="G84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84" s="41"/>
      <c r="I84" s="42"/>
      <c r="J84" s="18" t="str">
        <f>IF(ISBLANK(t_WasteData[[#This Row],[Menge]]),"",Gebäudeinformationen!$C$10)</f>
        <v/>
      </c>
      <c r="K84" s="41"/>
      <c r="L84" s="41"/>
      <c r="M84" s="41"/>
    </row>
    <row r="85" spans="2:13" s="15" customFormat="1">
      <c r="B85" s="40"/>
      <c r="C85" s="41"/>
      <c r="D85" s="18" t="str">
        <f>IFERROR(IF(t_WasteData[[#This Row],[Abfallcode]]&lt;&gt;"",IF(MATCH(t_WasteData[[#This Row],[Abfallcode]],t_EuropeanWasteCodes[Code],0),"OK",""),""),"Code not found")</f>
        <v/>
      </c>
      <c r="E85" s="18" t="str">
        <f>IFERROR(IF(t_WasteData[[#This Row],[Abfallcode]]&lt;&gt;"",IF(MATCH(t_WasteData[[#This Row],[Abfallcode]],t_OtherWasteCodes[Code],0),"OK",""),""),"Code not found")</f>
        <v/>
      </c>
      <c r="F85" s="18" t="str">
        <f>IF(t_WasteData[[#This Row],[Abfallcode]]&lt;&gt;"",IF(OR(t_WasteData[[#This Row],[ELoW code check]]="OK",t_WasteData[[#This Row],[Other code check]]="OK"),"OK","Code not found"),"")</f>
        <v/>
      </c>
      <c r="G85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85" s="41"/>
      <c r="I85" s="42"/>
      <c r="J85" s="18" t="str">
        <f>IF(ISBLANK(t_WasteData[[#This Row],[Menge]]),"",Gebäudeinformationen!$C$10)</f>
        <v/>
      </c>
      <c r="K85" s="41"/>
      <c r="L85" s="41"/>
      <c r="M85" s="41"/>
    </row>
    <row r="86" spans="2:13" s="15" customFormat="1">
      <c r="B86" s="40"/>
      <c r="C86" s="41"/>
      <c r="D86" s="18" t="str">
        <f>IFERROR(IF(t_WasteData[[#This Row],[Abfallcode]]&lt;&gt;"",IF(MATCH(t_WasteData[[#This Row],[Abfallcode]],t_EuropeanWasteCodes[Code],0),"OK",""),""),"Code not found")</f>
        <v/>
      </c>
      <c r="E86" s="18" t="str">
        <f>IFERROR(IF(t_WasteData[[#This Row],[Abfallcode]]&lt;&gt;"",IF(MATCH(t_WasteData[[#This Row],[Abfallcode]],t_OtherWasteCodes[Code],0),"OK",""),""),"Code not found")</f>
        <v/>
      </c>
      <c r="F86" s="18" t="str">
        <f>IF(t_WasteData[[#This Row],[Abfallcode]]&lt;&gt;"",IF(OR(t_WasteData[[#This Row],[ELoW code check]]="OK",t_WasteData[[#This Row],[Other code check]]="OK"),"OK","Code not found"),"")</f>
        <v/>
      </c>
      <c r="G86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86" s="41"/>
      <c r="I86" s="42"/>
      <c r="J86" s="18" t="str">
        <f>IF(ISBLANK(t_WasteData[[#This Row],[Menge]]),"",Gebäudeinformationen!$C$10)</f>
        <v/>
      </c>
      <c r="K86" s="41"/>
      <c r="L86" s="41"/>
      <c r="M86" s="41"/>
    </row>
    <row r="87" spans="2:13" s="15" customFormat="1">
      <c r="B87" s="40"/>
      <c r="C87" s="41"/>
      <c r="D87" s="18" t="str">
        <f>IFERROR(IF(t_WasteData[[#This Row],[Abfallcode]]&lt;&gt;"",IF(MATCH(t_WasteData[[#This Row],[Abfallcode]],t_EuropeanWasteCodes[Code],0),"OK",""),""),"Code not found")</f>
        <v/>
      </c>
      <c r="E87" s="18" t="str">
        <f>IFERROR(IF(t_WasteData[[#This Row],[Abfallcode]]&lt;&gt;"",IF(MATCH(t_WasteData[[#This Row],[Abfallcode]],t_OtherWasteCodes[Code],0),"OK",""),""),"Code not found")</f>
        <v/>
      </c>
      <c r="F87" s="18" t="str">
        <f>IF(t_WasteData[[#This Row],[Abfallcode]]&lt;&gt;"",IF(OR(t_WasteData[[#This Row],[ELoW code check]]="OK",t_WasteData[[#This Row],[Other code check]]="OK"),"OK","Code not found"),"")</f>
        <v/>
      </c>
      <c r="G87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87" s="41"/>
      <c r="I87" s="42"/>
      <c r="J87" s="18" t="str">
        <f>IF(ISBLANK(t_WasteData[[#This Row],[Menge]]),"",Gebäudeinformationen!$C$10)</f>
        <v/>
      </c>
      <c r="K87" s="41"/>
      <c r="L87" s="41"/>
      <c r="M87" s="41"/>
    </row>
    <row r="88" spans="2:13" s="15" customFormat="1">
      <c r="B88" s="40"/>
      <c r="C88" s="41"/>
      <c r="D88" s="18" t="str">
        <f>IFERROR(IF(t_WasteData[[#This Row],[Abfallcode]]&lt;&gt;"",IF(MATCH(t_WasteData[[#This Row],[Abfallcode]],t_EuropeanWasteCodes[Code],0),"OK",""),""),"Code not found")</f>
        <v/>
      </c>
      <c r="E88" s="18" t="str">
        <f>IFERROR(IF(t_WasteData[[#This Row],[Abfallcode]]&lt;&gt;"",IF(MATCH(t_WasteData[[#This Row],[Abfallcode]],t_OtherWasteCodes[Code],0),"OK",""),""),"Code not found")</f>
        <v/>
      </c>
      <c r="F88" s="18" t="str">
        <f>IF(t_WasteData[[#This Row],[Abfallcode]]&lt;&gt;"",IF(OR(t_WasteData[[#This Row],[ELoW code check]]="OK",t_WasteData[[#This Row],[Other code check]]="OK"),"OK","Code not found"),"")</f>
        <v/>
      </c>
      <c r="G88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88" s="41"/>
      <c r="I88" s="42"/>
      <c r="J88" s="18" t="str">
        <f>IF(ISBLANK(t_WasteData[[#This Row],[Menge]]),"",Gebäudeinformationen!$C$10)</f>
        <v/>
      </c>
      <c r="K88" s="41"/>
      <c r="L88" s="41"/>
      <c r="M88" s="41"/>
    </row>
    <row r="89" spans="2:13" s="15" customFormat="1">
      <c r="B89" s="40"/>
      <c r="C89" s="41"/>
      <c r="D89" s="18" t="str">
        <f>IFERROR(IF(t_WasteData[[#This Row],[Abfallcode]]&lt;&gt;"",IF(MATCH(t_WasteData[[#This Row],[Abfallcode]],t_EuropeanWasteCodes[Code],0),"OK",""),""),"Code not found")</f>
        <v/>
      </c>
      <c r="E89" s="18" t="str">
        <f>IFERROR(IF(t_WasteData[[#This Row],[Abfallcode]]&lt;&gt;"",IF(MATCH(t_WasteData[[#This Row],[Abfallcode]],t_OtherWasteCodes[Code],0),"OK",""),""),"Code not found")</f>
        <v/>
      </c>
      <c r="F89" s="18" t="str">
        <f>IF(t_WasteData[[#This Row],[Abfallcode]]&lt;&gt;"",IF(OR(t_WasteData[[#This Row],[ELoW code check]]="OK",t_WasteData[[#This Row],[Other code check]]="OK"),"OK","Code not found"),"")</f>
        <v/>
      </c>
      <c r="G89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89" s="41"/>
      <c r="I89" s="42"/>
      <c r="J89" s="18" t="str">
        <f>IF(ISBLANK(t_WasteData[[#This Row],[Menge]]),"",Gebäudeinformationen!$C$10)</f>
        <v/>
      </c>
      <c r="K89" s="41"/>
      <c r="L89" s="41"/>
      <c r="M89" s="41"/>
    </row>
    <row r="90" spans="2:13" s="15" customFormat="1">
      <c r="B90" s="40"/>
      <c r="C90" s="41"/>
      <c r="D90" s="18" t="str">
        <f>IFERROR(IF(t_WasteData[[#This Row],[Abfallcode]]&lt;&gt;"",IF(MATCH(t_WasteData[[#This Row],[Abfallcode]],t_EuropeanWasteCodes[Code],0),"OK",""),""),"Code not found")</f>
        <v/>
      </c>
      <c r="E90" s="18" t="str">
        <f>IFERROR(IF(t_WasteData[[#This Row],[Abfallcode]]&lt;&gt;"",IF(MATCH(t_WasteData[[#This Row],[Abfallcode]],t_OtherWasteCodes[Code],0),"OK",""),""),"Code not found")</f>
        <v/>
      </c>
      <c r="F90" s="18" t="str">
        <f>IF(t_WasteData[[#This Row],[Abfallcode]]&lt;&gt;"",IF(OR(t_WasteData[[#This Row],[ELoW code check]]="OK",t_WasteData[[#This Row],[Other code check]]="OK"),"OK","Code not found"),"")</f>
        <v/>
      </c>
      <c r="G90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90" s="41"/>
      <c r="I90" s="42"/>
      <c r="J90" s="18" t="str">
        <f>IF(ISBLANK(t_WasteData[[#This Row],[Menge]]),"",Gebäudeinformationen!$C$10)</f>
        <v/>
      </c>
      <c r="K90" s="41"/>
      <c r="L90" s="41"/>
      <c r="M90" s="41"/>
    </row>
    <row r="91" spans="2:13" s="15" customFormat="1">
      <c r="B91" s="40"/>
      <c r="C91" s="41"/>
      <c r="D91" s="18" t="str">
        <f>IFERROR(IF(t_WasteData[[#This Row],[Abfallcode]]&lt;&gt;"",IF(MATCH(t_WasteData[[#This Row],[Abfallcode]],t_EuropeanWasteCodes[Code],0),"OK",""),""),"Code not found")</f>
        <v/>
      </c>
      <c r="E91" s="18" t="str">
        <f>IFERROR(IF(t_WasteData[[#This Row],[Abfallcode]]&lt;&gt;"",IF(MATCH(t_WasteData[[#This Row],[Abfallcode]],t_OtherWasteCodes[Code],0),"OK",""),""),"Code not found")</f>
        <v/>
      </c>
      <c r="F91" s="18" t="str">
        <f>IF(t_WasteData[[#This Row],[Abfallcode]]&lt;&gt;"",IF(OR(t_WasteData[[#This Row],[ELoW code check]]="OK",t_WasteData[[#This Row],[Other code check]]="OK"),"OK","Code not found"),"")</f>
        <v/>
      </c>
      <c r="G91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91" s="41"/>
      <c r="I91" s="42"/>
      <c r="J91" s="18" t="str">
        <f>IF(ISBLANK(t_WasteData[[#This Row],[Menge]]),"",Gebäudeinformationen!$C$10)</f>
        <v/>
      </c>
      <c r="K91" s="41"/>
      <c r="L91" s="41"/>
      <c r="M91" s="41"/>
    </row>
    <row r="92" spans="2:13" s="15" customFormat="1">
      <c r="B92" s="40"/>
      <c r="C92" s="41"/>
      <c r="D92" s="18" t="str">
        <f>IFERROR(IF(t_WasteData[[#This Row],[Abfallcode]]&lt;&gt;"",IF(MATCH(t_WasteData[[#This Row],[Abfallcode]],t_EuropeanWasteCodes[Code],0),"OK",""),""),"Code not found")</f>
        <v/>
      </c>
      <c r="E92" s="18" t="str">
        <f>IFERROR(IF(t_WasteData[[#This Row],[Abfallcode]]&lt;&gt;"",IF(MATCH(t_WasteData[[#This Row],[Abfallcode]],t_OtherWasteCodes[Code],0),"OK",""),""),"Code not found")</f>
        <v/>
      </c>
      <c r="F92" s="18" t="str">
        <f>IF(t_WasteData[[#This Row],[Abfallcode]]&lt;&gt;"",IF(OR(t_WasteData[[#This Row],[ELoW code check]]="OK",t_WasteData[[#This Row],[Other code check]]="OK"),"OK","Code not found"),"")</f>
        <v/>
      </c>
      <c r="G92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92" s="41"/>
      <c r="I92" s="42"/>
      <c r="J92" s="18" t="str">
        <f>IF(ISBLANK(t_WasteData[[#This Row],[Menge]]),"",Gebäudeinformationen!$C$10)</f>
        <v/>
      </c>
      <c r="K92" s="41"/>
      <c r="L92" s="41"/>
      <c r="M92" s="41"/>
    </row>
    <row r="93" spans="2:13" s="15" customFormat="1">
      <c r="B93" s="40"/>
      <c r="C93" s="41"/>
      <c r="D93" s="18" t="str">
        <f>IFERROR(IF(t_WasteData[[#This Row],[Abfallcode]]&lt;&gt;"",IF(MATCH(t_WasteData[[#This Row],[Abfallcode]],t_EuropeanWasteCodes[Code],0),"OK",""),""),"Code not found")</f>
        <v/>
      </c>
      <c r="E93" s="18" t="str">
        <f>IFERROR(IF(t_WasteData[[#This Row],[Abfallcode]]&lt;&gt;"",IF(MATCH(t_WasteData[[#This Row],[Abfallcode]],t_OtherWasteCodes[Code],0),"OK",""),""),"Code not found")</f>
        <v/>
      </c>
      <c r="F93" s="18" t="str">
        <f>IF(t_WasteData[[#This Row],[Abfallcode]]&lt;&gt;"",IF(OR(t_WasteData[[#This Row],[ELoW code check]]="OK",t_WasteData[[#This Row],[Other code check]]="OK"),"OK","Code not found"),"")</f>
        <v/>
      </c>
      <c r="G93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93" s="41"/>
      <c r="I93" s="42"/>
      <c r="J93" s="18" t="str">
        <f>IF(ISBLANK(t_WasteData[[#This Row],[Menge]]),"",Gebäudeinformationen!$C$10)</f>
        <v/>
      </c>
      <c r="K93" s="41"/>
      <c r="L93" s="41"/>
      <c r="M93" s="41"/>
    </row>
    <row r="94" spans="2:13" s="15" customFormat="1">
      <c r="B94" s="40"/>
      <c r="C94" s="41"/>
      <c r="D94" s="18" t="str">
        <f>IFERROR(IF(t_WasteData[[#This Row],[Abfallcode]]&lt;&gt;"",IF(MATCH(t_WasteData[[#This Row],[Abfallcode]],t_EuropeanWasteCodes[Code],0),"OK",""),""),"Code not found")</f>
        <v/>
      </c>
      <c r="E94" s="18" t="str">
        <f>IFERROR(IF(t_WasteData[[#This Row],[Abfallcode]]&lt;&gt;"",IF(MATCH(t_WasteData[[#This Row],[Abfallcode]],t_OtherWasteCodes[Code],0),"OK",""),""),"Code not found")</f>
        <v/>
      </c>
      <c r="F94" s="18" t="str">
        <f>IF(t_WasteData[[#This Row],[Abfallcode]]&lt;&gt;"",IF(OR(t_WasteData[[#This Row],[ELoW code check]]="OK",t_WasteData[[#This Row],[Other code check]]="OK"),"OK","Code not found"),"")</f>
        <v/>
      </c>
      <c r="G94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94" s="41"/>
      <c r="I94" s="42"/>
      <c r="J94" s="18" t="str">
        <f>IF(ISBLANK(t_WasteData[[#This Row],[Menge]]),"",Gebäudeinformationen!$C$10)</f>
        <v/>
      </c>
      <c r="K94" s="41"/>
      <c r="L94" s="41"/>
      <c r="M94" s="41"/>
    </row>
    <row r="95" spans="2:13" s="15" customFormat="1">
      <c r="B95" s="40"/>
      <c r="C95" s="41"/>
      <c r="D95" s="18" t="str">
        <f>IFERROR(IF(t_WasteData[[#This Row],[Abfallcode]]&lt;&gt;"",IF(MATCH(t_WasteData[[#This Row],[Abfallcode]],t_EuropeanWasteCodes[Code],0),"OK",""),""),"Code not found")</f>
        <v/>
      </c>
      <c r="E95" s="18" t="str">
        <f>IFERROR(IF(t_WasteData[[#This Row],[Abfallcode]]&lt;&gt;"",IF(MATCH(t_WasteData[[#This Row],[Abfallcode]],t_OtherWasteCodes[Code],0),"OK",""),""),"Code not found")</f>
        <v/>
      </c>
      <c r="F95" s="18" t="str">
        <f>IF(t_WasteData[[#This Row],[Abfallcode]]&lt;&gt;"",IF(OR(t_WasteData[[#This Row],[ELoW code check]]="OK",t_WasteData[[#This Row],[Other code check]]="OK"),"OK","Code not found"),"")</f>
        <v/>
      </c>
      <c r="G95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95" s="41"/>
      <c r="I95" s="42"/>
      <c r="J95" s="18" t="str">
        <f>IF(ISBLANK(t_WasteData[[#This Row],[Menge]]),"",Gebäudeinformationen!$C$10)</f>
        <v/>
      </c>
      <c r="K95" s="41"/>
      <c r="L95" s="41"/>
      <c r="M95" s="41"/>
    </row>
    <row r="96" spans="2:13" s="15" customFormat="1">
      <c r="B96" s="40"/>
      <c r="C96" s="41"/>
      <c r="D96" s="18" t="str">
        <f>IFERROR(IF(t_WasteData[[#This Row],[Abfallcode]]&lt;&gt;"",IF(MATCH(t_WasteData[[#This Row],[Abfallcode]],t_EuropeanWasteCodes[Code],0),"OK",""),""),"Code not found")</f>
        <v/>
      </c>
      <c r="E96" s="18" t="str">
        <f>IFERROR(IF(t_WasteData[[#This Row],[Abfallcode]]&lt;&gt;"",IF(MATCH(t_WasteData[[#This Row],[Abfallcode]],t_OtherWasteCodes[Code],0),"OK",""),""),"Code not found")</f>
        <v/>
      </c>
      <c r="F96" s="18" t="str">
        <f>IF(t_WasteData[[#This Row],[Abfallcode]]&lt;&gt;"",IF(OR(t_WasteData[[#This Row],[ELoW code check]]="OK",t_WasteData[[#This Row],[Other code check]]="OK"),"OK","Code not found"),"")</f>
        <v/>
      </c>
      <c r="G96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96" s="41"/>
      <c r="I96" s="42"/>
      <c r="J96" s="18" t="str">
        <f>IF(ISBLANK(t_WasteData[[#This Row],[Menge]]),"",Gebäudeinformationen!$C$10)</f>
        <v/>
      </c>
      <c r="K96" s="41"/>
      <c r="L96" s="41"/>
      <c r="M96" s="41"/>
    </row>
    <row r="97" spans="2:13" s="15" customFormat="1">
      <c r="B97" s="40"/>
      <c r="C97" s="41"/>
      <c r="D97" s="18" t="str">
        <f>IFERROR(IF(t_WasteData[[#This Row],[Abfallcode]]&lt;&gt;"",IF(MATCH(t_WasteData[[#This Row],[Abfallcode]],t_EuropeanWasteCodes[Code],0),"OK",""),""),"Code not found")</f>
        <v/>
      </c>
      <c r="E97" s="18" t="str">
        <f>IFERROR(IF(t_WasteData[[#This Row],[Abfallcode]]&lt;&gt;"",IF(MATCH(t_WasteData[[#This Row],[Abfallcode]],t_OtherWasteCodes[Code],0),"OK",""),""),"Code not found")</f>
        <v/>
      </c>
      <c r="F97" s="18" t="str">
        <f>IF(t_WasteData[[#This Row],[Abfallcode]]&lt;&gt;"",IF(OR(t_WasteData[[#This Row],[ELoW code check]]="OK",t_WasteData[[#This Row],[Other code check]]="OK"),"OK","Code not found"),"")</f>
        <v/>
      </c>
      <c r="G97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97" s="41"/>
      <c r="I97" s="42"/>
      <c r="J97" s="18" t="str">
        <f>IF(ISBLANK(t_WasteData[[#This Row],[Menge]]),"",Gebäudeinformationen!$C$10)</f>
        <v/>
      </c>
      <c r="K97" s="41"/>
      <c r="L97" s="41"/>
      <c r="M97" s="41"/>
    </row>
    <row r="98" spans="2:13" s="15" customFormat="1">
      <c r="B98" s="40"/>
      <c r="C98" s="41"/>
      <c r="D98" s="18" t="str">
        <f>IFERROR(IF(t_WasteData[[#This Row],[Abfallcode]]&lt;&gt;"",IF(MATCH(t_WasteData[[#This Row],[Abfallcode]],t_EuropeanWasteCodes[Code],0),"OK",""),""),"Code not found")</f>
        <v/>
      </c>
      <c r="E98" s="18" t="str">
        <f>IFERROR(IF(t_WasteData[[#This Row],[Abfallcode]]&lt;&gt;"",IF(MATCH(t_WasteData[[#This Row],[Abfallcode]],t_OtherWasteCodes[Code],0),"OK",""),""),"Code not found")</f>
        <v/>
      </c>
      <c r="F98" s="18" t="str">
        <f>IF(t_WasteData[[#This Row],[Abfallcode]]&lt;&gt;"",IF(OR(t_WasteData[[#This Row],[ELoW code check]]="OK",t_WasteData[[#This Row],[Other code check]]="OK"),"OK","Code not found"),"")</f>
        <v/>
      </c>
      <c r="G98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98" s="41"/>
      <c r="I98" s="42"/>
      <c r="J98" s="18" t="str">
        <f>IF(ISBLANK(t_WasteData[[#This Row],[Menge]]),"",Gebäudeinformationen!$C$10)</f>
        <v/>
      </c>
      <c r="K98" s="41"/>
      <c r="L98" s="41"/>
      <c r="M98" s="41"/>
    </row>
    <row r="99" spans="2:13" s="15" customFormat="1">
      <c r="B99" s="40"/>
      <c r="C99" s="41"/>
      <c r="D99" s="18" t="str">
        <f>IFERROR(IF(t_WasteData[[#This Row],[Abfallcode]]&lt;&gt;"",IF(MATCH(t_WasteData[[#This Row],[Abfallcode]],t_EuropeanWasteCodes[Code],0),"OK",""),""),"Code not found")</f>
        <v/>
      </c>
      <c r="E99" s="18" t="str">
        <f>IFERROR(IF(t_WasteData[[#This Row],[Abfallcode]]&lt;&gt;"",IF(MATCH(t_WasteData[[#This Row],[Abfallcode]],t_OtherWasteCodes[Code],0),"OK",""),""),"Code not found")</f>
        <v/>
      </c>
      <c r="F99" s="18" t="str">
        <f>IF(t_WasteData[[#This Row],[Abfallcode]]&lt;&gt;"",IF(OR(t_WasteData[[#This Row],[ELoW code check]]="OK",t_WasteData[[#This Row],[Other code check]]="OK"),"OK","Code not found"),"")</f>
        <v/>
      </c>
      <c r="G99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99" s="41"/>
      <c r="I99" s="42"/>
      <c r="J99" s="18" t="str">
        <f>IF(ISBLANK(t_WasteData[[#This Row],[Menge]]),"",Gebäudeinformationen!$C$10)</f>
        <v/>
      </c>
      <c r="K99" s="41"/>
      <c r="L99" s="41"/>
      <c r="M99" s="41"/>
    </row>
    <row r="100" spans="2:13" s="15" customFormat="1">
      <c r="B100" s="40"/>
      <c r="C100" s="41"/>
      <c r="D100" s="18" t="str">
        <f>IFERROR(IF(t_WasteData[[#This Row],[Abfallcode]]&lt;&gt;"",IF(MATCH(t_WasteData[[#This Row],[Abfallcode]],t_EuropeanWasteCodes[Code],0),"OK",""),""),"Code not found")</f>
        <v/>
      </c>
      <c r="E100" s="18" t="str">
        <f>IFERROR(IF(t_WasteData[[#This Row],[Abfallcode]]&lt;&gt;"",IF(MATCH(t_WasteData[[#This Row],[Abfallcode]],t_OtherWasteCodes[Code],0),"OK",""),""),"Code not found")</f>
        <v/>
      </c>
      <c r="F100" s="18" t="str">
        <f>IF(t_WasteData[[#This Row],[Abfallcode]]&lt;&gt;"",IF(OR(t_WasteData[[#This Row],[ELoW code check]]="OK",t_WasteData[[#This Row],[Other code check]]="OK"),"OK","Code not found"),"")</f>
        <v/>
      </c>
      <c r="G100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100" s="41"/>
      <c r="I100" s="42"/>
      <c r="J100" s="18" t="str">
        <f>IF(ISBLANK(t_WasteData[[#This Row],[Menge]]),"",Gebäudeinformationen!$C$10)</f>
        <v/>
      </c>
      <c r="K100" s="41"/>
      <c r="L100" s="41"/>
      <c r="M100" s="41"/>
    </row>
    <row r="101" spans="2:13" s="15" customFormat="1">
      <c r="B101" s="40"/>
      <c r="C101" s="41"/>
      <c r="D101" s="18" t="str">
        <f>IFERROR(IF(t_WasteData[[#This Row],[Abfallcode]]&lt;&gt;"",IF(MATCH(t_WasteData[[#This Row],[Abfallcode]],t_EuropeanWasteCodes[Code],0),"OK",""),""),"Code not found")</f>
        <v/>
      </c>
      <c r="E101" s="18" t="str">
        <f>IFERROR(IF(t_WasteData[[#This Row],[Abfallcode]]&lt;&gt;"",IF(MATCH(t_WasteData[[#This Row],[Abfallcode]],t_OtherWasteCodes[Code],0),"OK",""),""),"Code not found")</f>
        <v/>
      </c>
      <c r="F101" s="18" t="str">
        <f>IF(t_WasteData[[#This Row],[Abfallcode]]&lt;&gt;"",IF(OR(t_WasteData[[#This Row],[ELoW code check]]="OK",t_WasteData[[#This Row],[Other code check]]="OK"),"OK","Code not found"),"")</f>
        <v/>
      </c>
      <c r="G101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101" s="41"/>
      <c r="I101" s="42"/>
      <c r="J101" s="18" t="str">
        <f>IF(ISBLANK(t_WasteData[[#This Row],[Menge]]),"",Gebäudeinformationen!$C$10)</f>
        <v/>
      </c>
      <c r="K101" s="41"/>
      <c r="L101" s="41"/>
      <c r="M101" s="41"/>
    </row>
    <row r="102" spans="2:13" s="15" customFormat="1">
      <c r="B102" s="40"/>
      <c r="C102" s="41"/>
      <c r="D102" s="18" t="str">
        <f>IFERROR(IF(t_WasteData[[#This Row],[Abfallcode]]&lt;&gt;"",IF(MATCH(t_WasteData[[#This Row],[Abfallcode]],t_EuropeanWasteCodes[Code],0),"OK",""),""),"Code not found")</f>
        <v/>
      </c>
      <c r="E102" s="18" t="str">
        <f>IFERROR(IF(t_WasteData[[#This Row],[Abfallcode]]&lt;&gt;"",IF(MATCH(t_WasteData[[#This Row],[Abfallcode]],t_OtherWasteCodes[Code],0),"OK",""),""),"Code not found")</f>
        <v/>
      </c>
      <c r="F102" s="18" t="str">
        <f>IF(t_WasteData[[#This Row],[Abfallcode]]&lt;&gt;"",IF(OR(t_WasteData[[#This Row],[ELoW code check]]="OK",t_WasteData[[#This Row],[Other code check]]="OK"),"OK","Code not found"),"")</f>
        <v/>
      </c>
      <c r="G102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102" s="41"/>
      <c r="I102" s="42"/>
      <c r="J102" s="18" t="str">
        <f>IF(ISBLANK(t_WasteData[[#This Row],[Menge]]),"",Gebäudeinformationen!$C$10)</f>
        <v/>
      </c>
      <c r="K102" s="41"/>
      <c r="L102" s="41"/>
      <c r="M102" s="41"/>
    </row>
    <row r="103" spans="2:13" s="15" customFormat="1">
      <c r="B103" s="40"/>
      <c r="C103" s="41"/>
      <c r="D103" s="18" t="str">
        <f>IFERROR(IF(t_WasteData[[#This Row],[Abfallcode]]&lt;&gt;"",IF(MATCH(t_WasteData[[#This Row],[Abfallcode]],t_EuropeanWasteCodes[Code],0),"OK",""),""),"Code not found")</f>
        <v/>
      </c>
      <c r="E103" s="18" t="str">
        <f>IFERROR(IF(t_WasteData[[#This Row],[Abfallcode]]&lt;&gt;"",IF(MATCH(t_WasteData[[#This Row],[Abfallcode]],t_OtherWasteCodes[Code],0),"OK",""),""),"Code not found")</f>
        <v/>
      </c>
      <c r="F103" s="18" t="str">
        <f>IF(t_WasteData[[#This Row],[Abfallcode]]&lt;&gt;"",IF(OR(t_WasteData[[#This Row],[ELoW code check]]="OK",t_WasteData[[#This Row],[Other code check]]="OK"),"OK","Code not found"),"")</f>
        <v/>
      </c>
      <c r="G103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103" s="41"/>
      <c r="I103" s="42"/>
      <c r="J103" s="18" t="str">
        <f>IF(ISBLANK(t_WasteData[[#This Row],[Menge]]),"",Gebäudeinformationen!$C$10)</f>
        <v/>
      </c>
      <c r="K103" s="41"/>
      <c r="L103" s="41"/>
      <c r="M103" s="41"/>
    </row>
    <row r="104" spans="2:13" s="15" customFormat="1">
      <c r="B104" s="40"/>
      <c r="C104" s="41"/>
      <c r="D104" s="18" t="str">
        <f>IFERROR(IF(t_WasteData[[#This Row],[Abfallcode]]&lt;&gt;"",IF(MATCH(t_WasteData[[#This Row],[Abfallcode]],t_EuropeanWasteCodes[Code],0),"OK",""),""),"Code not found")</f>
        <v/>
      </c>
      <c r="E104" s="18" t="str">
        <f>IFERROR(IF(t_WasteData[[#This Row],[Abfallcode]]&lt;&gt;"",IF(MATCH(t_WasteData[[#This Row],[Abfallcode]],t_OtherWasteCodes[Code],0),"OK",""),""),"Code not found")</f>
        <v/>
      </c>
      <c r="F104" s="18" t="str">
        <f>IF(t_WasteData[[#This Row],[Abfallcode]]&lt;&gt;"",IF(OR(t_WasteData[[#This Row],[ELoW code check]]="OK",t_WasteData[[#This Row],[Other code check]]="OK"),"OK","Code not found"),"")</f>
        <v/>
      </c>
      <c r="G104" s="18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104" s="41"/>
      <c r="I104" s="42"/>
      <c r="J104" s="18" t="str">
        <f>IF(ISBLANK(t_WasteData[[#This Row],[Menge]]),"",Gebäudeinformationen!$C$10)</f>
        <v/>
      </c>
      <c r="K104" s="41"/>
      <c r="L104" s="41"/>
      <c r="M104" s="41"/>
    </row>
    <row r="105" spans="2:13" s="15" customFormat="1" ht="13.5" thickBot="1">
      <c r="B105" s="40"/>
      <c r="C105" s="59"/>
      <c r="D105" s="60" t="str">
        <f>IFERROR(IF(t_WasteData[[#This Row],[Abfallcode]]&lt;&gt;"",IF(MATCH(t_WasteData[[#This Row],[Abfallcode]],t_EuropeanWasteCodes[Code],0),"OK",""),""),"Code not found")</f>
        <v/>
      </c>
      <c r="E105" s="60" t="str">
        <f>IFERROR(IF(t_WasteData[[#This Row],[Abfallcode]]&lt;&gt;"",IF(MATCH(t_WasteData[[#This Row],[Abfallcode]],t_OtherWasteCodes[Code],0),"OK",""),""),"Code not found")</f>
        <v/>
      </c>
      <c r="F105" s="60" t="str">
        <f>IF(t_WasteData[[#This Row],[Abfallcode]]&lt;&gt;"",IF(OR(t_WasteData[[#This Row],[ELoW code check]]="OK",t_WasteData[[#This Row],[Other code check]]="OK"),"OK","Code not found"),"")</f>
        <v/>
      </c>
      <c r="G105" s="60" t="str">
        <f>IF(t_WasteData[[#This Row],[Codeprüfung]]&lt;&gt;"",IF(t_WasteData[[#This Row],[ELoW code check]]="OK",
VLOOKUP(t_WasteData[[#This Row],[Abfallcode]],t_EuropeanWasteCodes[[Code]:[Vollständige Beschreibung]],7,FALSE),
IF(t_WasteData[[#This Row],[Other code check]]="OK",
IF(VLOOKUP(t_WasteData[[#This Row],[Abfallcode]],t_OtherWasteCodes[[Code]:[Beschreibung]],2,FALSE)&lt;&gt;"Enter Description",
VLOOKUP(t_WasteData[[#This Row],[Abfallcode]],t_OtherWasteCodes[[Code]:[Beschreibung]],2,FALSE),
"No description"),
"Code not found")),"")</f>
        <v/>
      </c>
      <c r="H105" s="41"/>
      <c r="I105" s="42"/>
      <c r="J105" s="61" t="str">
        <f>IF(ISBLANK(t_WasteData[[#This Row],[Menge]]),"",Gebäudeinformationen!$C$10)</f>
        <v/>
      </c>
      <c r="K105" s="41"/>
      <c r="L105" s="41"/>
      <c r="M105" s="41"/>
    </row>
    <row r="106" spans="2:13" ht="13.5" thickTop="1">
      <c r="B106" s="62"/>
      <c r="C106" s="62" t="s">
        <v>20</v>
      </c>
      <c r="D106" s="63"/>
      <c r="E106" s="63"/>
      <c r="F106" s="63"/>
      <c r="G106" s="63"/>
      <c r="H106" s="62"/>
      <c r="I106" s="64">
        <f>SUBTOTAL(109,t_WasteData[Menge])</f>
        <v>0</v>
      </c>
      <c r="J106" s="63"/>
      <c r="K106" s="62"/>
      <c r="L106" s="62"/>
      <c r="M106" s="62"/>
    </row>
  </sheetData>
  <sheetProtection algorithmName="SHA-512" hashValue="Hmn5rqJfH0DH+UuQKy5HeL9lOzSs1YtPnYrJCANDADKv3K6P1h8qEd0wWjBu1QYXHtlqAj7Vw2G02PMGMaReiA==" saltValue="epiMnJ0z1jyE0HRPTRLteg==" spinCount="100000" sheet="1" formatColumns="0" formatRows="0" selectLockedCells="1" sort="0" autoFilter="0"/>
  <mergeCells count="1">
    <mergeCell ref="B2:J2"/>
  </mergeCells>
  <phoneticPr fontId="12" type="noConversion"/>
  <conditionalFormatting sqref="D5:G105">
    <cfRule type="cellIs" dxfId="56" priority="4" operator="equal">
      <formula>"Code not found"</formula>
    </cfRule>
  </conditionalFormatting>
  <conditionalFormatting sqref="G5:G105">
    <cfRule type="cellIs" dxfId="55" priority="2" operator="equal">
      <formula>"No description"</formula>
    </cfRule>
  </conditionalFormatting>
  <conditionalFormatting sqref="C5:C105">
    <cfRule type="expression" dxfId="54" priority="1">
      <formula>AND(ISBLANK(C5),NOT(ISBLANK(I5)))</formula>
    </cfRule>
  </conditionalFormatting>
  <dataValidations xWindow="331" yWindow="560" count="8">
    <dataValidation errorStyle="information" allowBlank="1" showErrorMessage="1" errorTitle="Invalid waste code" error="You have entered an invalid waste code._x000a__x000a_Please select a valid waste code from the dropdown list." sqref="D5:F105" xr:uid="{FAC8F821-23AB-4EAA-8FBE-8BD14EEC8E90}"/>
    <dataValidation allowBlank="1" showInputMessage="1" showErrorMessage="1" promptTitle="Abfallbeschreibung (optional)" prompt="Geben Sie eine Abfallbeschreibung an" sqref="B5:B105" xr:uid="{98464B4A-9E11-429B-A36A-9C114D20359D}"/>
    <dataValidation type="list" allowBlank="1" showInputMessage="1" showErrorMessage="1" promptTitle="Gefährlich" prompt="Ist der Abfall gefährlich?_x000a__x000a_Wählen Sie Ja oder Nein" sqref="H5:H105" xr:uid="{2FD935C1-2669-434C-84C2-7310E189AF3E}">
      <formula1>"Ja, Nein"</formula1>
    </dataValidation>
    <dataValidation type="list" allowBlank="1" showInputMessage="1" showErrorMessage="1" errorTitle="Invalid source activity" error="Please select a valid source activity." promptTitle="Quellenaktivität" prompt="Wählen Sie eine Quellenaktivität aus." sqref="L5:L105" xr:uid="{8CBD1BD3-BE52-4C5D-BFBD-B6D2B0B5EC80}">
      <formula1>l_InputOptions_SourceActivity</formula1>
    </dataValidation>
    <dataValidation type="list" allowBlank="1" showInputMessage="1" showErrorMessage="1" errorTitle="Invalid source" error="Please select a valid source." promptTitle="Quelle" prompt="Wählen Sie die Quelle aus." sqref="K5:K105" xr:uid="{3CAA9774-5DEA-4B8E-9C89-DC686A86F004}">
      <formula1>l_InputOptions_Source</formula1>
    </dataValidation>
    <dataValidation type="list" allowBlank="1" showInputMessage="1" showErrorMessage="1" errorTitle="Invalid disposal route" error="Please select a valid disposal route." promptTitle="Entsorgungsweg" prompt="Wählen Sie einen Entsorgungsweg aus." sqref="M5:M105" xr:uid="{01CE7DAE-DFD0-4089-9618-B44B7C3ADEF6}">
      <formula1>l_InputOptions_DisposalRoute</formula1>
    </dataValidation>
    <dataValidation type="decimal" operator="greaterThan" allowBlank="1" showInputMessage="1" showErrorMessage="1" errorTitle="Invalid quantity" error="Please enter a valid quantity._x000a__x000a_The value must be a number greater than zero." promptTitle="Menge" prompt="Geben Sie eine Abfallmenge an_x000a__x000a_Es sollte eine Zahl größer Null sein." sqref="I5:I105" xr:uid="{5B3C22B8-9810-4DE6-B8A4-10B2E0315ACA}">
      <formula1>0</formula1>
    </dataValidation>
    <dataValidation allowBlank="1" showInputMessage="1" showErrorMessage="1" error="The 'Assessed area metered' cannot be larger than the total assessed area. _x000a__x000a_Please ensure that data has been inserted within the 'Overview' tab." sqref="S2:T2" xr:uid="{9109BB1A-E924-4767-9FDF-ACB1B93FC414}"/>
  </dataValidations>
  <pageMargins left="0.7" right="0.7" top="0.75" bottom="0.75" header="0.3" footer="0.3"/>
  <pageSetup paperSize="8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331" yWindow="560" count="1">
        <x14:dataValidation type="list" errorStyle="warning" allowBlank="1" showInputMessage="1" showErrorMessage="1" errorTitle="Invalid waste code" error="Please enter or select a valid waste code_x000a__x000a_The waste code must be listed in the chosen waste classification system." promptTitle="Waste code" prompt="Eingabe oder Auswahl des Abfallcodes._x000a__x000a_Der jeweilige Code muss im ausgewählten Abfallklassifikationssystem aufegführt sein._x000a_" xr:uid="{63EB773F-561C-4ED6-8F49-2CA5124F79A8}">
          <x14:formula1>
            <xm:f>'Abfallcodes (ELoW)'!$B$5:$B$846</xm:f>
          </x14:formula1>
          <xm:sqref>C5:C105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F9D05-103C-4873-9C96-D3D7B35FB45B}">
  <sheetPr codeName="Tabelle3"/>
  <dimension ref="A2:AC850"/>
  <sheetViews>
    <sheetView showGridLines="0" tabSelected="1" zoomScale="115" zoomScaleNormal="115" workbookViewId="0" xr3:uid="{16805DE4-6440-535D-B497-20845B61F057}">
      <selection activeCell="I1" sqref="I1:I1048576"/>
    </sheetView>
  </sheetViews>
  <sheetFormatPr defaultColWidth="9.140625" defaultRowHeight="12.75"/>
  <cols>
    <col min="1" max="1" width="3.140625" style="2" customWidth="1"/>
    <col min="2" max="2" width="15.42578125" customWidth="1"/>
    <col min="3" max="3" width="13.7109375" style="44" hidden="1" customWidth="1"/>
    <col min="4" max="4" width="10.7109375" hidden="1" customWidth="1"/>
    <col min="5" max="5" width="32.85546875" style="44" customWidth="1"/>
    <col min="6" max="8" width="32.7109375" style="44" customWidth="1"/>
    <col min="9" max="9" width="31.7109375" hidden="1" customWidth="1"/>
    <col min="12" max="12" width="68.85546875" style="2" customWidth="1"/>
    <col min="13" max="13" width="3.140625" style="2" customWidth="1"/>
    <col min="14" max="14" width="9" style="2" customWidth="1"/>
    <col min="15" max="20" width="20.42578125" style="2" customWidth="1"/>
    <col min="21" max="21" width="13.42578125" style="2" customWidth="1"/>
    <col min="22" max="23" width="12.5703125" style="2" customWidth="1"/>
    <col min="24" max="24" width="15.5703125" style="2" customWidth="1"/>
    <col min="25" max="27" width="16" style="2" customWidth="1"/>
    <col min="28" max="29" width="19.42578125" style="2" customWidth="1"/>
    <col min="30" max="31" width="12.5703125" style="2" customWidth="1"/>
    <col min="32" max="16384" width="9.140625" style="2"/>
  </cols>
  <sheetData>
    <row r="2" spans="1:29" s="78" customFormat="1" ht="60" customHeight="1">
      <c r="A2" s="76"/>
      <c r="B2" s="83" t="s">
        <v>7</v>
      </c>
      <c r="C2" s="83"/>
      <c r="D2" s="83"/>
      <c r="E2" s="83"/>
      <c r="F2" s="83"/>
      <c r="G2" s="83"/>
      <c r="H2" s="83"/>
      <c r="I2" s="79"/>
      <c r="J2" s="80"/>
      <c r="K2" s="77"/>
      <c r="L2" s="77"/>
      <c r="M2" s="77"/>
      <c r="N2" s="77"/>
      <c r="O2" s="77"/>
      <c r="P2" s="77"/>
      <c r="Q2" s="77"/>
      <c r="R2" s="77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B3" s="44"/>
      <c r="C3" s="2"/>
      <c r="D3" s="44"/>
      <c r="H3" s="2"/>
      <c r="I3" s="2"/>
      <c r="J3" s="2"/>
      <c r="K3" s="2"/>
    </row>
    <row r="4" spans="1:29" s="45" customFormat="1" ht="25.5">
      <c r="B4" s="46" t="s">
        <v>21</v>
      </c>
      <c r="C4" s="46" t="s">
        <v>22</v>
      </c>
      <c r="D4" s="46" t="s">
        <v>23</v>
      </c>
      <c r="E4" s="46" t="s">
        <v>24</v>
      </c>
      <c r="F4" s="46" t="s">
        <v>25</v>
      </c>
      <c r="G4" s="46" t="s">
        <v>26</v>
      </c>
      <c r="H4" s="46" t="s">
        <v>27</v>
      </c>
      <c r="I4" s="47"/>
      <c r="J4" s="47"/>
      <c r="K4" s="47"/>
      <c r="L4" s="47"/>
      <c r="M4" s="47"/>
      <c r="N4" s="47"/>
      <c r="O4" s="47"/>
      <c r="P4" s="47"/>
      <c r="Q4" s="48"/>
      <c r="R4" s="49"/>
      <c r="S4" s="49"/>
      <c r="T4" s="49"/>
      <c r="U4" s="49"/>
      <c r="V4" s="49"/>
      <c r="W4" s="49"/>
      <c r="X4" s="49"/>
      <c r="Y4" s="49"/>
      <c r="Z4" s="49"/>
      <c r="AA4" s="49"/>
      <c r="AB4" s="50"/>
    </row>
    <row r="5" spans="1:29" s="51" customFormat="1" ht="149.25" customHeight="1">
      <c r="B5" s="52" t="str">
        <f>"ELoW_"&amp;LEFT(t_EuropeanWasteCodes[[#This Row],[Imported code]],2)&amp;"_"&amp;MID(t_EuropeanWasteCodes[[#This Row],[Imported code]],4,2)&amp;"_"&amp;MID(t_EuropeanWasteCodes[[#This Row],[Imported code]],7,2)</f>
        <v>ELoW_01_01_01</v>
      </c>
      <c r="C5" s="52" t="str">
        <f>IF(RIGHT(t_EuropeanWasteCodes[[#This Row],[Imported code]],1)="*","Y","N")</f>
        <v>N</v>
      </c>
      <c r="D5" s="53" t="s">
        <v>28</v>
      </c>
      <c r="E5" s="53" t="s">
        <v>29</v>
      </c>
      <c r="F5" s="53" t="s">
        <v>30</v>
      </c>
      <c r="G5" s="53" t="s">
        <v>31</v>
      </c>
      <c r="H5" s="52" t="str">
        <f>t_EuropeanWasteCodes[[#This Row],[Teil I]]&amp;" &gt; "&amp;t_EuropeanWasteCodes[[#This Row],[Teil II]]&amp;" &gt; "&amp;t_EuropeanWasteCodes[[#This Row],[Teil III]]</f>
        <v xml:space="preserve">01 ABFÄLLE, DIE BEIM AUFSUCHEN, AUSBEUTEN UND GEWINNEN SOWIE BEI DER PHYSIKALISCHEN UND CHEMISCHEN BEHANDLUNG VON BODENSCHÄTZEN ENTSTEHEN &gt; 01 01 Abfälle aus dem Abbau von Bodenschätzen  &gt; 01 01 01 Abfälle aus dem Abbau von metallhaltigen Bodenschätzen </v>
      </c>
    </row>
    <row r="6" spans="1:29" s="51" customFormat="1" ht="127.5">
      <c r="B6" s="52" t="str">
        <f>"ELoW_"&amp;LEFT(t_EuropeanWasteCodes[[#This Row],[Imported code]],2)&amp;"_"&amp;MID(t_EuropeanWasteCodes[[#This Row],[Imported code]],4,2)&amp;"_"&amp;MID(t_EuropeanWasteCodes[[#This Row],[Imported code]],7,2)</f>
        <v>ELoW_01_01_02</v>
      </c>
      <c r="C6" s="52" t="str">
        <f>IF(RIGHT(t_EuropeanWasteCodes[[#This Row],[Imported code]],1)="*","Y","N")</f>
        <v>N</v>
      </c>
      <c r="D6" s="53" t="s">
        <v>32</v>
      </c>
      <c r="E6" s="53" t="s">
        <v>33</v>
      </c>
      <c r="F6" s="53" t="s">
        <v>30</v>
      </c>
      <c r="G6" s="53" t="s">
        <v>34</v>
      </c>
      <c r="H6" s="52" t="str">
        <f>t_EuropeanWasteCodes[[#This Row],[Teil I]]&amp;" &gt; "&amp;t_EuropeanWasteCodes[[#This Row],[Teil II]]&amp;" &gt; "&amp;t_EuropeanWasteCodes[[#This Row],[Teil III]]</f>
        <v>1 ABFÄLLE, DIE BEIM AUFSUCHEN, AUSBEUTEN UND GEWINNEN SOWIE BEI DER PHYSIKALISCHEN UND CHEMISCHEN BEHANDLUNG VON BODENSCHÄTZEN ENTSTEHEN &gt; 01 01 Abfälle aus dem Abbau von Bodenschätzen  &gt; 01 01 02 Abfälle aus dem Abbau von nichtmetallhaltigen Bodenschätzen</v>
      </c>
    </row>
    <row r="7" spans="1:29" s="51" customFormat="1" ht="153">
      <c r="B7" s="52" t="str">
        <f>"ELoW_"&amp;LEFT(t_EuropeanWasteCodes[[#This Row],[Imported code]],2)&amp;"_"&amp;MID(t_EuropeanWasteCodes[[#This Row],[Imported code]],4,2)&amp;"_"&amp;MID(t_EuropeanWasteCodes[[#This Row],[Imported code]],7,2)</f>
        <v>ELoW_01_03_04</v>
      </c>
      <c r="C7" s="52" t="str">
        <f>IF(RIGHT(t_EuropeanWasteCodes[[#This Row],[Imported code]],1)="*","Y","N")</f>
        <v>Y</v>
      </c>
      <c r="D7" s="53" t="s">
        <v>35</v>
      </c>
      <c r="E7" s="53" t="s">
        <v>33</v>
      </c>
      <c r="F7" s="53" t="s">
        <v>36</v>
      </c>
      <c r="G7" s="53" t="s">
        <v>37</v>
      </c>
      <c r="H7" s="52" t="str">
        <f>t_EuropeanWasteCodes[[#This Row],[Teil I]]&amp;" &gt; "&amp;t_EuropeanWasteCodes[[#This Row],[Teil II]]&amp;" &gt; "&amp;t_EuropeanWasteCodes[[#This Row],[Teil III]]</f>
        <v xml:space="preserve">1 ABFÄLLE, DIE BEIM AUFSUCHEN, AUSBEUTEN UND GEWINNEN SOWIE BEI DER PHYSIKALISCHEN UND CHEMISCHEN BEHANDLUNG VON BODENSCHÄTZEN ENTSTEHEN &gt; 01 03 Abfälle aus der physikalischen und chemischen Verarbeitung von metallhaltigen Bodenschätzen  &gt; 01 03 04* Säure bildende Aufbereitungsrückstände aus der Verarbeitung von sulfidischem Erz </v>
      </c>
    </row>
    <row r="8" spans="1:29" ht="153">
      <c r="A8" s="45"/>
      <c r="B8" s="52" t="str">
        <f>"ELoW_"&amp;LEFT(t_EuropeanWasteCodes[[#This Row],[Imported code]],2)&amp;"_"&amp;MID(t_EuropeanWasteCodes[[#This Row],[Imported code]],4,2)&amp;"_"&amp;MID(t_EuropeanWasteCodes[[#This Row],[Imported code]],7,2)</f>
        <v>ELoW_01_03_05</v>
      </c>
      <c r="C8" s="52" t="str">
        <f>IF(RIGHT(t_EuropeanWasteCodes[[#This Row],[Imported code]],1)="*","Y","N")</f>
        <v>Y</v>
      </c>
      <c r="D8" s="53" t="s">
        <v>38</v>
      </c>
      <c r="E8" s="53" t="s">
        <v>33</v>
      </c>
      <c r="F8" s="53" t="s">
        <v>36</v>
      </c>
      <c r="G8" s="53" t="s">
        <v>39</v>
      </c>
      <c r="H8" s="52" t="str">
        <f>t_EuropeanWasteCodes[[#This Row],[Teil I]]&amp;" &gt; "&amp;t_EuropeanWasteCodes[[#This Row],[Teil II]]&amp;" &gt; "&amp;t_EuropeanWasteCodes[[#This Row],[Teil III]]</f>
        <v>1 ABFÄLLE, DIE BEIM AUFSUCHEN, AUSBEUTEN UND GEWINNEN SOWIE BEI DER PHYSIKALISCHEN UND CHEMISCHEN BEHANDLUNG VON BODENSCHÄTZEN ENTSTEHEN &gt; 01 03 Abfälle aus der physikalischen und chemischen Verarbeitung von metallhaltigen Bodenschätzen  &gt; 01 03 05* andere Aufbereitungsrückstände, die gefährliche Stoffe enthalten</v>
      </c>
      <c r="I8" s="2"/>
      <c r="J8" s="2"/>
      <c r="K8" s="2"/>
    </row>
    <row r="9" spans="1:29" ht="153">
      <c r="A9" s="45"/>
      <c r="B9" s="52" t="str">
        <f>"ELoW_"&amp;LEFT(t_EuropeanWasteCodes[[#This Row],[Imported code]],2)&amp;"_"&amp;MID(t_EuropeanWasteCodes[[#This Row],[Imported code]],4,2)&amp;"_"&amp;MID(t_EuropeanWasteCodes[[#This Row],[Imported code]],7,2)</f>
        <v>ELoW_01_03_06</v>
      </c>
      <c r="C9" s="52" t="str">
        <f>IF(RIGHT(t_EuropeanWasteCodes[[#This Row],[Imported code]],1)="*","Y","N")</f>
        <v>N</v>
      </c>
      <c r="D9" s="53" t="s">
        <v>40</v>
      </c>
      <c r="E9" s="53" t="s">
        <v>33</v>
      </c>
      <c r="F9" s="53" t="s">
        <v>36</v>
      </c>
      <c r="G9" s="53" t="s">
        <v>41</v>
      </c>
      <c r="H9" s="52" t="str">
        <f>t_EuropeanWasteCodes[[#This Row],[Teil I]]&amp;" &gt; "&amp;t_EuropeanWasteCodes[[#This Row],[Teil II]]&amp;" &gt; "&amp;t_EuropeanWasteCodes[[#This Row],[Teil III]]</f>
        <v>1 ABFÄLLE, DIE BEIM AUFSUCHEN, AUSBEUTEN UND GEWINNEN SOWIE BEI DER PHYSIKALISCHEN UND CHEMISCHEN BEHANDLUNG VON BODENSCHÄTZEN ENTSTEHEN &gt; 01 03 Abfälle aus der physikalischen und chemischen Verarbeitung von metallhaltigen Bodenschätzen  &gt; 01 03 06 Aufbereitungsrückstände mit Ausnahme derjenigen, die unter 01 03 04 und 01 03 05 fallen</v>
      </c>
      <c r="I9" s="2"/>
      <c r="J9" s="2"/>
      <c r="K9" s="2"/>
    </row>
    <row r="10" spans="1:29" ht="178.5">
      <c r="B10" s="52" t="str">
        <f>"ELoW_"&amp;LEFT(t_EuropeanWasteCodes[[#This Row],[Imported code]],2)&amp;"_"&amp;MID(t_EuropeanWasteCodes[[#This Row],[Imported code]],4,2)&amp;"_"&amp;MID(t_EuropeanWasteCodes[[#This Row],[Imported code]],7,2)</f>
        <v>ELoW_01_03_07</v>
      </c>
      <c r="C10" s="52" t="str">
        <f>IF(RIGHT(t_EuropeanWasteCodes[[#This Row],[Imported code]],1)="*","Y","N")</f>
        <v>Y</v>
      </c>
      <c r="D10" s="53" t="s">
        <v>42</v>
      </c>
      <c r="E10" s="53" t="s">
        <v>33</v>
      </c>
      <c r="F10" s="53" t="s">
        <v>36</v>
      </c>
      <c r="G10" s="53" t="s">
        <v>43</v>
      </c>
      <c r="H10" s="52" t="str">
        <f>t_EuropeanWasteCodes[[#This Row],[Teil I]]&amp;" &gt; "&amp;t_EuropeanWasteCodes[[#This Row],[Teil II]]&amp;" &gt; "&amp;t_EuropeanWasteCodes[[#This Row],[Teil III]]</f>
        <v xml:space="preserve">1 ABFÄLLE, DIE BEIM AUFSUCHEN, AUSBEUTEN UND GEWINNEN SOWIE BEI DER PHYSIKALISCHEN UND CHEMISCHEN BEHANDLUNG VON BODENSCHÄTZEN ENTSTEHEN &gt; 01 03 Abfälle aus der physikalischen und chemischen Verarbeitung von metallhaltigen Bodenschätzen  &gt; 01 03 07* andere, gefährliche Stoffe enthaltende Abfälle aus der physikalischen und chemischen Verarbeitung von
metallhaltigen Bodenschätzen </v>
      </c>
      <c r="I10" s="2"/>
      <c r="J10" s="2"/>
      <c r="K10" s="2"/>
    </row>
    <row r="11" spans="1:29" ht="153">
      <c r="B11" s="52" t="str">
        <f>"ELoW_"&amp;LEFT(t_EuropeanWasteCodes[[#This Row],[Imported code]],2)&amp;"_"&amp;MID(t_EuropeanWasteCodes[[#This Row],[Imported code]],4,2)&amp;"_"&amp;MID(t_EuropeanWasteCodes[[#This Row],[Imported code]],7,2)</f>
        <v>ELoW_01_03_08</v>
      </c>
      <c r="C11" s="52" t="str">
        <f>IF(RIGHT(t_EuropeanWasteCodes[[#This Row],[Imported code]],1)="*","Y","N")</f>
        <v>N</v>
      </c>
      <c r="D11" s="53" t="s">
        <v>44</v>
      </c>
      <c r="E11" s="53" t="s">
        <v>33</v>
      </c>
      <c r="F11" s="53" t="s">
        <v>45</v>
      </c>
      <c r="G11" s="53" t="s">
        <v>46</v>
      </c>
      <c r="H11" s="52" t="str">
        <f>t_EuropeanWasteCodes[[#This Row],[Teil I]]&amp;" &gt; "&amp;t_EuropeanWasteCodes[[#This Row],[Teil II]]&amp;" &gt; "&amp;t_EuropeanWasteCodes[[#This Row],[Teil III]]</f>
        <v>1 ABFÄLLE, DIE BEIM AUFSUCHEN, AUSBEUTEN UND GEWINNEN SOWIE BEI DER PHYSIKALISCHEN UND CHEMISCHEN BEHANDLUNG VON BODENSCHÄTZEN ENTSTEHEN &gt; 01 03 Abfälle aus der physikalischen und chemischen Verarbeitung von metallhaltigen Bodenschätzen &gt; 01 03 08 staubende und pulvrige Abfälle mit Ausnahme derjenigen, die unter 01 03 07 fallen</v>
      </c>
      <c r="I11" s="2"/>
      <c r="J11" s="2"/>
      <c r="K11" s="2"/>
    </row>
    <row r="12" spans="1:29" ht="165.75">
      <c r="B12" s="52" t="str">
        <f>"ELoW_"&amp;LEFT(t_EuropeanWasteCodes[[#This Row],[Imported code]],2)&amp;"_"&amp;MID(t_EuropeanWasteCodes[[#This Row],[Imported code]],4,2)&amp;"_"&amp;MID(t_EuropeanWasteCodes[[#This Row],[Imported code]],7,2)</f>
        <v>ELoW_01_03_09</v>
      </c>
      <c r="C12" s="52" t="str">
        <f>IF(RIGHT(t_EuropeanWasteCodes[[#This Row],[Imported code]],1)="*","Y","N")</f>
        <v>N</v>
      </c>
      <c r="D12" s="53" t="s">
        <v>47</v>
      </c>
      <c r="E12" s="53" t="s">
        <v>33</v>
      </c>
      <c r="F12" s="53" t="s">
        <v>45</v>
      </c>
      <c r="G12" s="53" t="s">
        <v>48</v>
      </c>
      <c r="H12" s="52" t="str">
        <f>t_EuropeanWasteCodes[[#This Row],[Teil I]]&amp;" &gt; "&amp;t_EuropeanWasteCodes[[#This Row],[Teil II]]&amp;" &gt; "&amp;t_EuropeanWasteCodes[[#This Row],[Teil III]]</f>
        <v xml:space="preserve">1 ABFÄLLE, DIE BEIM AUFSUCHEN, AUSBEUTEN UND GEWINNEN SOWIE BEI DER PHYSIKALISCHEN UND CHEMISCHEN BEHANDLUNG VON BODENSCHÄTZEN ENTSTEHEN &gt; 01 03 Abfälle aus der physikalischen und chemischen Verarbeitung von metallhaltigen Bodenschätzen &gt; 01 03 09 Rotschlamm aus der Aluminiumoxidherstellung mit Ausnahme von Abfällen, die unter 01 03 10 fallen </v>
      </c>
      <c r="I12" s="2"/>
      <c r="J12" s="2"/>
      <c r="K12" s="2"/>
    </row>
    <row r="13" spans="1:29" ht="178.5">
      <c r="B13" s="52" t="str">
        <f>"ELoW_"&amp;LEFT(t_EuropeanWasteCodes[[#This Row],[Imported code]],2)&amp;"_"&amp;MID(t_EuropeanWasteCodes[[#This Row],[Imported code]],4,2)&amp;"_"&amp;MID(t_EuropeanWasteCodes[[#This Row],[Imported code]],7,2)</f>
        <v>ELoW_01_03_10</v>
      </c>
      <c r="C13" s="52" t="str">
        <f>IF(RIGHT(t_EuropeanWasteCodes[[#This Row],[Imported code]],1)="*","Y","N")</f>
        <v>Y</v>
      </c>
      <c r="D13" s="53" t="s">
        <v>49</v>
      </c>
      <c r="E13" s="53" t="s">
        <v>33</v>
      </c>
      <c r="F13" s="53" t="s">
        <v>45</v>
      </c>
      <c r="G13" s="53" t="s">
        <v>50</v>
      </c>
      <c r="H13" s="52" t="str">
        <f>t_EuropeanWasteCodes[[#This Row],[Teil I]]&amp;" &gt; "&amp;t_EuropeanWasteCodes[[#This Row],[Teil II]]&amp;" &gt; "&amp;t_EuropeanWasteCodes[[#This Row],[Teil III]]</f>
        <v xml:space="preserve">1 ABFÄLLE, DIE BEIM AUFSUCHEN, AUSBEUTEN UND GEWINNEN SOWIE BEI DER PHYSIKALISCHEN UND CHEMISCHEN BEHANDLUNG VON BODENSCHÄTZEN ENTSTEHEN &gt; 01 03 Abfälle aus der physikalischen und chemischen Verarbeitung von metallhaltigen Bodenschätzen &gt; 01 03 10* Rotschlamm aus der Aluminiumoxidherstellung, der gefährliche Stoffe enthält, mit Ausnahme der unter
01 03 07 genannten Abfälle </v>
      </c>
      <c r="I13" s="2"/>
      <c r="J13" s="2"/>
      <c r="K13" s="2"/>
    </row>
    <row r="14" spans="1:29" ht="127.5">
      <c r="B14" s="52" t="str">
        <f>"ELoW_"&amp;LEFT(t_EuropeanWasteCodes[[#This Row],[Imported code]],2)&amp;"_"&amp;MID(t_EuropeanWasteCodes[[#This Row],[Imported code]],4,2)&amp;"_"&amp;MID(t_EuropeanWasteCodes[[#This Row],[Imported code]],7,2)</f>
        <v>ELoW_01_03_99</v>
      </c>
      <c r="C14" s="52" t="str">
        <f>IF(RIGHT(t_EuropeanWasteCodes[[#This Row],[Imported code]],1)="*","Y","N")</f>
        <v>N</v>
      </c>
      <c r="D14" s="53" t="s">
        <v>51</v>
      </c>
      <c r="E14" s="53" t="s">
        <v>52</v>
      </c>
      <c r="F14" s="53" t="s">
        <v>45</v>
      </c>
      <c r="G14" s="53" t="s">
        <v>53</v>
      </c>
      <c r="H14" s="52" t="str">
        <f>t_EuropeanWasteCodes[[#This Row],[Teil I]]&amp;" &gt; "&amp;t_EuropeanWasteCodes[[#This Row],[Teil II]]&amp;" &gt; "&amp;t_EuropeanWasteCodes[[#This Row],[Teil III]]</f>
        <v xml:space="preserve">1  ABFÄLLE, DIE BEIM AUFSUCHEN, AUSBEUTEN UND GEWINNEN SOWIE BEI DER PHYSIKALISCHEN UND CHEMISCHEN BEHANDLUNG VON BODENSCHÄTZEN ENTSTEHEN &gt; 01 03 Abfälle aus der physikalischen und chemischen Verarbeitung von metallhaltigen Bodenschätzen &gt; 01 03 99 Abfälle a. n. g. </v>
      </c>
      <c r="I14" s="2"/>
      <c r="J14" s="2"/>
      <c r="K14" s="2"/>
    </row>
    <row r="15" spans="1:29" ht="178.5">
      <c r="B15" s="52" t="str">
        <f>"ELoW_"&amp;LEFT(t_EuropeanWasteCodes[[#This Row],[Imported code]],2)&amp;"_"&amp;MID(t_EuropeanWasteCodes[[#This Row],[Imported code]],4,2)&amp;"_"&amp;MID(t_EuropeanWasteCodes[[#This Row],[Imported code]],7,2)</f>
        <v>ELoW_01_04_07</v>
      </c>
      <c r="C15" s="52" t="str">
        <f>IF(RIGHT(t_EuropeanWasteCodes[[#This Row],[Imported code]],1)="*","Y","N")</f>
        <v>Y</v>
      </c>
      <c r="D15" s="53" t="s">
        <v>54</v>
      </c>
      <c r="E15" s="53" t="s">
        <v>33</v>
      </c>
      <c r="F15" s="53" t="s">
        <v>55</v>
      </c>
      <c r="G15" s="53" t="s">
        <v>56</v>
      </c>
      <c r="H15" s="52" t="str">
        <f>t_EuropeanWasteCodes[[#This Row],[Teil I]]&amp;" &gt; "&amp;t_EuropeanWasteCodes[[#This Row],[Teil II]]&amp;" &gt; "&amp;t_EuropeanWasteCodes[[#This Row],[Teil III]]</f>
        <v xml:space="preserve">1 ABFÄLLE, DIE BEIM AUFSUCHEN, AUSBEUTEN UND GEWINNEN SOWIE BEI DER PHYSIKALISCHEN UND CHEMISCHEN BEHANDLUNG VON BODENSCHÄTZEN ENTSTEHEN &gt; 01 04 Abfälle aus der physikalischen und chemischen Weiterverarbeitung von nichtmetallhaltigen Bodenschätzen  &gt; 01 04 07* gefährliche Stoffe enthaltende Abfälle aus der physikalischen und chemischen Weiterverarbeitung von
nichtmetallhaltigen Bodenschätzen </v>
      </c>
      <c r="I15" s="2"/>
      <c r="J15" s="2"/>
      <c r="K15" s="2"/>
    </row>
    <row r="16" spans="1:29" ht="165.75">
      <c r="B16" s="52" t="str">
        <f>"ELoW_"&amp;LEFT(t_EuropeanWasteCodes[[#This Row],[Imported code]],2)&amp;"_"&amp;MID(t_EuropeanWasteCodes[[#This Row],[Imported code]],4,2)&amp;"_"&amp;MID(t_EuropeanWasteCodes[[#This Row],[Imported code]],7,2)</f>
        <v>ELoW_01_04_08</v>
      </c>
      <c r="C16" s="52" t="str">
        <f>IF(RIGHT(t_EuropeanWasteCodes[[#This Row],[Imported code]],1)="*","Y","N")</f>
        <v>N</v>
      </c>
      <c r="D16" s="53" t="s">
        <v>57</v>
      </c>
      <c r="E16" s="53" t="s">
        <v>33</v>
      </c>
      <c r="F16" s="53" t="s">
        <v>55</v>
      </c>
      <c r="G16" s="53" t="s">
        <v>58</v>
      </c>
      <c r="H16" s="52" t="str">
        <f>t_EuropeanWasteCodes[[#This Row],[Teil I]]&amp;" &gt; "&amp;t_EuropeanWasteCodes[[#This Row],[Teil II]]&amp;" &gt; "&amp;t_EuropeanWasteCodes[[#This Row],[Teil III]]</f>
        <v xml:space="preserve">1 ABFÄLLE, DIE BEIM AUFSUCHEN, AUSBEUTEN UND GEWINNEN SOWIE BEI DER PHYSIKALISCHEN UND CHEMISCHEN BEHANDLUNG VON BODENSCHÄTZEN ENTSTEHEN &gt; 01 04 Abfälle aus der physikalischen und chemischen Weiterverarbeitung von nichtmetallhaltigen Bodenschätzen  &gt; 01 04 08 Abfälle von Kies- und Gesteinsbruch mit Ausnahme derjenigen, die unter 01 04 07 fallen </v>
      </c>
      <c r="I16" s="2"/>
      <c r="J16" s="2"/>
      <c r="K16" s="2"/>
    </row>
    <row r="17" spans="2:11" ht="140.25">
      <c r="B17" s="52" t="str">
        <f>"ELoW_"&amp;LEFT(t_EuropeanWasteCodes[[#This Row],[Imported code]],2)&amp;"_"&amp;MID(t_EuropeanWasteCodes[[#This Row],[Imported code]],4,2)&amp;"_"&amp;MID(t_EuropeanWasteCodes[[#This Row],[Imported code]],7,2)</f>
        <v>ELoW_01_04_09</v>
      </c>
      <c r="C17" s="52" t="str">
        <f>IF(RIGHT(t_EuropeanWasteCodes[[#This Row],[Imported code]],1)="*","Y","N")</f>
        <v>N</v>
      </c>
      <c r="D17" s="53" t="s">
        <v>59</v>
      </c>
      <c r="E17" s="53" t="s">
        <v>33</v>
      </c>
      <c r="F17" s="53" t="s">
        <v>55</v>
      </c>
      <c r="G17" s="53" t="s">
        <v>60</v>
      </c>
      <c r="H17" s="52" t="str">
        <f>t_EuropeanWasteCodes[[#This Row],[Teil I]]&amp;" &gt; "&amp;t_EuropeanWasteCodes[[#This Row],[Teil II]]&amp;" &gt; "&amp;t_EuropeanWasteCodes[[#This Row],[Teil III]]</f>
        <v xml:space="preserve">1 ABFÄLLE, DIE BEIM AUFSUCHEN, AUSBEUTEN UND GEWINNEN SOWIE BEI DER PHYSIKALISCHEN UND CHEMISCHEN BEHANDLUNG VON BODENSCHÄTZEN ENTSTEHEN &gt; 01 04 Abfälle aus der physikalischen und chemischen Weiterverarbeitung von nichtmetallhaltigen Bodenschätzen  &gt; 01 04 09 Abfälle von Sand und Ton </v>
      </c>
      <c r="I17" s="2"/>
      <c r="J17" s="2"/>
      <c r="K17" s="2"/>
    </row>
    <row r="18" spans="2:11" ht="165.75">
      <c r="B18" s="52" t="str">
        <f>"ELoW_"&amp;LEFT(t_EuropeanWasteCodes[[#This Row],[Imported code]],2)&amp;"_"&amp;MID(t_EuropeanWasteCodes[[#This Row],[Imported code]],4,2)&amp;"_"&amp;MID(t_EuropeanWasteCodes[[#This Row],[Imported code]],7,2)</f>
        <v>ELoW_01_04_10</v>
      </c>
      <c r="C18" s="52" t="str">
        <f>IF(RIGHT(t_EuropeanWasteCodes[[#This Row],[Imported code]],1)="*","Y","N")</f>
        <v>N</v>
      </c>
      <c r="D18" s="53" t="s">
        <v>61</v>
      </c>
      <c r="E18" s="53" t="s">
        <v>33</v>
      </c>
      <c r="F18" s="53" t="s">
        <v>62</v>
      </c>
      <c r="G18" s="53" t="s">
        <v>63</v>
      </c>
      <c r="H18" s="52" t="str">
        <f>t_EuropeanWasteCodes[[#This Row],[Teil I]]&amp;" &gt; "&amp;t_EuropeanWasteCodes[[#This Row],[Teil II]]&amp;" &gt; "&amp;t_EuropeanWasteCodes[[#This Row],[Teil III]]</f>
        <v>1 ABFÄLLE, DIE BEIM AUFSUCHEN, AUSBEUTEN UND GEWINNEN SOWIE BEI DER PHYSIKALISCHEN UND CHEMISCHEN BEHANDLUNG VON BODENSCHÄTZEN ENTSTEHEN &gt; 01 04 Abfälle aus der physikalischen und chemischen Weiterverarbeitung von nichtmetallhaltigen Bodenschätzen &gt; 01 04 10 staubende und pulvrige Abfälle mit Ausnahme derjenigen, die unter 01 04 07 fallen</v>
      </c>
      <c r="I18" s="2"/>
      <c r="J18" s="2"/>
      <c r="K18" s="2"/>
    </row>
    <row r="19" spans="2:11" ht="165.75">
      <c r="B19" s="52" t="str">
        <f>"ELoW_"&amp;LEFT(t_EuropeanWasteCodes[[#This Row],[Imported code]],2)&amp;"_"&amp;MID(t_EuropeanWasteCodes[[#This Row],[Imported code]],4,2)&amp;"_"&amp;MID(t_EuropeanWasteCodes[[#This Row],[Imported code]],7,2)</f>
        <v>ELoW_01_04_11</v>
      </c>
      <c r="C19" s="52" t="str">
        <f>IF(RIGHT(t_EuropeanWasteCodes[[#This Row],[Imported code]],1)="*","Y","N")</f>
        <v>N</v>
      </c>
      <c r="D19" s="53" t="s">
        <v>64</v>
      </c>
      <c r="E19" s="53" t="s">
        <v>33</v>
      </c>
      <c r="F19" s="53" t="s">
        <v>62</v>
      </c>
      <c r="G19" s="53" t="s">
        <v>65</v>
      </c>
      <c r="H19" s="52" t="str">
        <f>t_EuropeanWasteCodes[[#This Row],[Teil I]]&amp;" &gt; "&amp;t_EuropeanWasteCodes[[#This Row],[Teil II]]&amp;" &gt; "&amp;t_EuropeanWasteCodes[[#This Row],[Teil III]]</f>
        <v xml:space="preserve">1 ABFÄLLE, DIE BEIM AUFSUCHEN, AUSBEUTEN UND GEWINNEN SOWIE BEI DER PHYSIKALISCHEN UND CHEMISCHEN BEHANDLUNG VON BODENSCHÄTZEN ENTSTEHEN &gt; 01 04 Abfälle aus der physikalischen und chemischen Weiterverarbeitung von nichtmetallhaltigen Bodenschätzen &gt; 01 04 11 Abfälle aus der Verarbeitung von Kali- und Steinsalz mit Ausnahme derjenigen, die unter 01 04 07 fallen </v>
      </c>
      <c r="I19" s="2"/>
      <c r="J19" s="2"/>
      <c r="K19" s="2"/>
    </row>
    <row r="20" spans="2:11" ht="191.25">
      <c r="B20" s="52" t="str">
        <f>"ELoW_"&amp;LEFT(t_EuropeanWasteCodes[[#This Row],[Imported code]],2)&amp;"_"&amp;MID(t_EuropeanWasteCodes[[#This Row],[Imported code]],4,2)&amp;"_"&amp;MID(t_EuropeanWasteCodes[[#This Row],[Imported code]],7,2)</f>
        <v>ELoW_01_04_12</v>
      </c>
      <c r="C20" s="52" t="str">
        <f>IF(RIGHT(t_EuropeanWasteCodes[[#This Row],[Imported code]],1)="*","Y","N")</f>
        <v>N</v>
      </c>
      <c r="D20" s="53" t="s">
        <v>66</v>
      </c>
      <c r="E20" s="53" t="s">
        <v>33</v>
      </c>
      <c r="F20" s="53" t="s">
        <v>62</v>
      </c>
      <c r="G20" s="53" t="s">
        <v>67</v>
      </c>
      <c r="H20" s="52" t="str">
        <f>t_EuropeanWasteCodes[[#This Row],[Teil I]]&amp;" &gt; "&amp;t_EuropeanWasteCodes[[#This Row],[Teil II]]&amp;" &gt; "&amp;t_EuropeanWasteCodes[[#This Row],[Teil III]]</f>
        <v xml:space="preserve">1 ABFÄLLE, DIE BEIM AUFSUCHEN, AUSBEUTEN UND GEWINNEN SOWIE BEI DER PHYSIKALISCHEN UND CHEMISCHEN BEHANDLUNG VON BODENSCHÄTZEN ENTSTEHEN &gt; 01 04 Abfälle aus der physikalischen und chemischen Weiterverarbeitung von nichtmetallhaltigen Bodenschätzen &gt; 01 04 12 Aufbereitungsrückstände und andere Abfälle aus der Wäsche und Reinigung von Bodenschätzen mit Ausnahme derjenigen, die unter 01 04 07 und 01 04 11 fallen </v>
      </c>
      <c r="I20" s="2"/>
      <c r="J20" s="2"/>
      <c r="K20" s="2"/>
    </row>
    <row r="21" spans="2:11" ht="165.75">
      <c r="B21" s="52" t="str">
        <f>"ELoW_"&amp;LEFT(t_EuropeanWasteCodes[[#This Row],[Imported code]],2)&amp;"_"&amp;MID(t_EuropeanWasteCodes[[#This Row],[Imported code]],4,2)&amp;"_"&amp;MID(t_EuropeanWasteCodes[[#This Row],[Imported code]],7,2)</f>
        <v>ELoW_01_04_13</v>
      </c>
      <c r="C21" s="52" t="str">
        <f>IF(RIGHT(t_EuropeanWasteCodes[[#This Row],[Imported code]],1)="*","Y","N")</f>
        <v>N</v>
      </c>
      <c r="D21" s="53" t="s">
        <v>68</v>
      </c>
      <c r="E21" s="53" t="s">
        <v>33</v>
      </c>
      <c r="F21" s="53" t="s">
        <v>62</v>
      </c>
      <c r="G21" s="53" t="s">
        <v>69</v>
      </c>
      <c r="H21" s="52" t="str">
        <f>t_EuropeanWasteCodes[[#This Row],[Teil I]]&amp;" &gt; "&amp;t_EuropeanWasteCodes[[#This Row],[Teil II]]&amp;" &gt; "&amp;t_EuropeanWasteCodes[[#This Row],[Teil III]]</f>
        <v xml:space="preserve">1 ABFÄLLE, DIE BEIM AUFSUCHEN, AUSBEUTEN UND GEWINNEN SOWIE BEI DER PHYSIKALISCHEN UND CHEMISCHEN BEHANDLUNG VON BODENSCHÄTZEN ENTSTEHEN &gt; 01 04 Abfälle aus der physikalischen und chemischen Weiterverarbeitung von nichtmetallhaltigen Bodenschätzen &gt; 01 04 13 Abfälle aus Steinmetz- und -sägearbeiten mit Ausnahme derjenigen, die unter 01 04 07 fallen </v>
      </c>
      <c r="I21" s="2"/>
      <c r="J21" s="2"/>
      <c r="K21" s="2"/>
    </row>
    <row r="22" spans="2:11" ht="140.25">
      <c r="B22" s="52" t="str">
        <f>"ELoW_"&amp;LEFT(t_EuropeanWasteCodes[[#This Row],[Imported code]],2)&amp;"_"&amp;MID(t_EuropeanWasteCodes[[#This Row],[Imported code]],4,2)&amp;"_"&amp;MID(t_EuropeanWasteCodes[[#This Row],[Imported code]],7,2)</f>
        <v>ELoW_01_04_99</v>
      </c>
      <c r="C22" s="52" t="str">
        <f>IF(RIGHT(t_EuropeanWasteCodes[[#This Row],[Imported code]],1)="*","Y","N")</f>
        <v>N</v>
      </c>
      <c r="D22" s="53" t="s">
        <v>70</v>
      </c>
      <c r="E22" s="53" t="s">
        <v>33</v>
      </c>
      <c r="F22" s="53" t="s">
        <v>62</v>
      </c>
      <c r="G22" s="53" t="s">
        <v>71</v>
      </c>
      <c r="H22" s="52" t="str">
        <f>t_EuropeanWasteCodes[[#This Row],[Teil I]]&amp;" &gt; "&amp;t_EuropeanWasteCodes[[#This Row],[Teil II]]&amp;" &gt; "&amp;t_EuropeanWasteCodes[[#This Row],[Teil III]]</f>
        <v>1 ABFÄLLE, DIE BEIM AUFSUCHEN, AUSBEUTEN UND GEWINNEN SOWIE BEI DER PHYSIKALISCHEN UND CHEMISCHEN BEHANDLUNG VON BODENSCHÄTZEN ENTSTEHEN &gt; 01 04 Abfälle aus der physikalischen und chemischen Weiterverarbeitung von nichtmetallhaltigen Bodenschätzen &gt; 01 04 99 Abfälle a. n. g.</v>
      </c>
      <c r="I22" s="2"/>
      <c r="J22" s="2"/>
      <c r="K22" s="2"/>
    </row>
    <row r="23" spans="2:11" ht="127.5">
      <c r="B23" s="52" t="str">
        <f>"ELoW_"&amp;LEFT(t_EuropeanWasteCodes[[#This Row],[Imported code]],2)&amp;"_"&amp;MID(t_EuropeanWasteCodes[[#This Row],[Imported code]],4,2)&amp;"_"&amp;MID(t_EuropeanWasteCodes[[#This Row],[Imported code]],7,2)</f>
        <v>ELoW_01_05_04</v>
      </c>
      <c r="C23" s="52" t="str">
        <f>IF(RIGHT(t_EuropeanWasteCodes[[#This Row],[Imported code]],1)="*","Y","N")</f>
        <v>N</v>
      </c>
      <c r="D23" s="53" t="s">
        <v>72</v>
      </c>
      <c r="E23" s="53" t="s">
        <v>33</v>
      </c>
      <c r="F23" s="53" t="s">
        <v>73</v>
      </c>
      <c r="G23" s="53" t="s">
        <v>74</v>
      </c>
      <c r="H23" s="52" t="str">
        <f>t_EuropeanWasteCodes[[#This Row],[Teil I]]&amp;" &gt; "&amp;t_EuropeanWasteCodes[[#This Row],[Teil II]]&amp;" &gt; "&amp;t_EuropeanWasteCodes[[#This Row],[Teil III]]</f>
        <v>1 ABFÄLLE, DIE BEIM AUFSUCHEN, AUSBEUTEN UND GEWINNEN SOWIE BEI DER PHYSIKALISCHEN UND CHEMISCHEN BEHANDLUNG VON BODENSCHÄTZEN ENTSTEHEN &gt; 01 05 Bohrschlämme und andere Bohrabfälle &gt; 01 05 04 Schlämme und Abfälle aus Süßwasserbohrungen</v>
      </c>
      <c r="I23" s="2"/>
      <c r="J23" s="2"/>
      <c r="K23" s="2"/>
    </row>
    <row r="24" spans="2:11" ht="114.75">
      <c r="B24" s="52" t="str">
        <f>"ELoW_"&amp;LEFT(t_EuropeanWasteCodes[[#This Row],[Imported code]],2)&amp;"_"&amp;MID(t_EuropeanWasteCodes[[#This Row],[Imported code]],4,2)&amp;"_"&amp;MID(t_EuropeanWasteCodes[[#This Row],[Imported code]],7,2)</f>
        <v>ELoW_01_05_05</v>
      </c>
      <c r="C24" s="52" t="str">
        <f>IF(RIGHT(t_EuropeanWasteCodes[[#This Row],[Imported code]],1)="*","Y","N")</f>
        <v>Y</v>
      </c>
      <c r="D24" s="53" t="s">
        <v>75</v>
      </c>
      <c r="E24" s="53" t="s">
        <v>33</v>
      </c>
      <c r="F24" s="53" t="s">
        <v>73</v>
      </c>
      <c r="G24" s="53" t="s">
        <v>76</v>
      </c>
      <c r="H24" s="52" t="str">
        <f>t_EuropeanWasteCodes[[#This Row],[Teil I]]&amp;" &gt; "&amp;t_EuropeanWasteCodes[[#This Row],[Teil II]]&amp;" &gt; "&amp;t_EuropeanWasteCodes[[#This Row],[Teil III]]</f>
        <v>1 ABFÄLLE, DIE BEIM AUFSUCHEN, AUSBEUTEN UND GEWINNEN SOWIE BEI DER PHYSIKALISCHEN UND CHEMISCHEN BEHANDLUNG VON BODENSCHÄTZEN ENTSTEHEN &gt; 01 05 Bohrschlämme und andere Bohrabfälle &gt; 01 05 05* ölhaltige Bohrschlämme und -abfälle</v>
      </c>
      <c r="I24" s="2"/>
      <c r="J24" s="2"/>
      <c r="K24" s="2"/>
    </row>
    <row r="25" spans="2:11" ht="140.25">
      <c r="B25" s="52" t="str">
        <f>"ELoW_"&amp;LEFT(t_EuropeanWasteCodes[[#This Row],[Imported code]],2)&amp;"_"&amp;MID(t_EuropeanWasteCodes[[#This Row],[Imported code]],4,2)&amp;"_"&amp;MID(t_EuropeanWasteCodes[[#This Row],[Imported code]],7,2)</f>
        <v>ELoW_01_05_06</v>
      </c>
      <c r="C25" s="52" t="str">
        <f>IF(RIGHT(t_EuropeanWasteCodes[[#This Row],[Imported code]],1)="*","Y","N")</f>
        <v>Y</v>
      </c>
      <c r="D25" s="53" t="s">
        <v>77</v>
      </c>
      <c r="E25" s="53" t="s">
        <v>33</v>
      </c>
      <c r="F25" s="53" t="s">
        <v>73</v>
      </c>
      <c r="G25" s="53" t="s">
        <v>78</v>
      </c>
      <c r="H25" s="52" t="str">
        <f>t_EuropeanWasteCodes[[#This Row],[Teil I]]&amp;" &gt; "&amp;t_EuropeanWasteCodes[[#This Row],[Teil II]]&amp;" &gt; "&amp;t_EuropeanWasteCodes[[#This Row],[Teil III]]</f>
        <v xml:space="preserve">1 ABFÄLLE, DIE BEIM AUFSUCHEN, AUSBEUTEN UND GEWINNEN SOWIE BEI DER PHYSIKALISCHEN UND CHEMISCHEN BEHANDLUNG VON BODENSCHÄTZEN ENTSTEHEN &gt; 01 05 Bohrschlämme und andere Bohrabfälle &gt; 01 05 06* Bohrschlämme und andere Bohrabfälle, die gefährliche Stoffe enthalten </v>
      </c>
      <c r="I25" s="2"/>
      <c r="J25" s="2"/>
      <c r="K25" s="2"/>
    </row>
    <row r="26" spans="2:11" ht="140.25">
      <c r="B26" s="52" t="str">
        <f>"ELoW_"&amp;LEFT(t_EuropeanWasteCodes[[#This Row],[Imported code]],2)&amp;"_"&amp;MID(t_EuropeanWasteCodes[[#This Row],[Imported code]],4,2)&amp;"_"&amp;MID(t_EuropeanWasteCodes[[#This Row],[Imported code]],7,2)</f>
        <v>ELoW_01_05_07</v>
      </c>
      <c r="C26" s="52" t="str">
        <f>IF(RIGHT(t_EuropeanWasteCodes[[#This Row],[Imported code]],1)="*","Y","N")</f>
        <v>N</v>
      </c>
      <c r="D26" s="53" t="s">
        <v>79</v>
      </c>
      <c r="E26" s="53" t="s">
        <v>33</v>
      </c>
      <c r="F26" s="53" t="s">
        <v>73</v>
      </c>
      <c r="G26" s="53" t="s">
        <v>80</v>
      </c>
      <c r="H26" s="52" t="str">
        <f>t_EuropeanWasteCodes[[#This Row],[Teil I]]&amp;" &gt; "&amp;t_EuropeanWasteCodes[[#This Row],[Teil II]]&amp;" &gt; "&amp;t_EuropeanWasteCodes[[#This Row],[Teil III]]</f>
        <v xml:space="preserve">1 ABFÄLLE, DIE BEIM AUFSUCHEN, AUSBEUTEN UND GEWINNEN SOWIE BEI DER PHYSIKALISCHEN UND CHEMISCHEN BEHANDLUNG VON BODENSCHÄTZEN ENTSTEHEN &gt; 01 05 Bohrschlämme und andere Bohrabfälle &gt; 01 05 07 barythaltige Bohrschlämme und -abfälle mit Ausnahme derjenigen, die unter 01 05 05 und 01 05 06 fallen </v>
      </c>
      <c r="I26" s="2"/>
      <c r="J26" s="2"/>
      <c r="K26" s="2"/>
    </row>
    <row r="27" spans="2:11" ht="153">
      <c r="B27" s="52" t="str">
        <f>"ELoW_"&amp;LEFT(t_EuropeanWasteCodes[[#This Row],[Imported code]],2)&amp;"_"&amp;MID(t_EuropeanWasteCodes[[#This Row],[Imported code]],4,2)&amp;"_"&amp;MID(t_EuropeanWasteCodes[[#This Row],[Imported code]],7,2)</f>
        <v>ELoW_01_05_08</v>
      </c>
      <c r="C27" s="52" t="str">
        <f>IF(RIGHT(t_EuropeanWasteCodes[[#This Row],[Imported code]],1)="*","Y","N")</f>
        <v>N</v>
      </c>
      <c r="D27" s="53" t="s">
        <v>81</v>
      </c>
      <c r="E27" s="53" t="s">
        <v>33</v>
      </c>
      <c r="F27" s="53" t="s">
        <v>73</v>
      </c>
      <c r="G27" s="53" t="s">
        <v>82</v>
      </c>
      <c r="H27" s="52" t="str">
        <f>t_EuropeanWasteCodes[[#This Row],[Teil I]]&amp;" &gt; "&amp;t_EuropeanWasteCodes[[#This Row],[Teil II]]&amp;" &gt; "&amp;t_EuropeanWasteCodes[[#This Row],[Teil III]]</f>
        <v>1 ABFÄLLE, DIE BEIM AUFSUCHEN, AUSBEUTEN UND GEWINNEN SOWIE BEI DER PHYSIKALISCHEN UND CHEMISCHEN BEHANDLUNG VON BODENSCHÄTZEN ENTSTEHEN &gt; 01 05 Bohrschlämme und andere Bohrabfälle &gt; 01 05 08 chloridhaltige Bohrschlämme und -abfälle mit Ausnahme derjenigen, die unter 01 05 05 und 01 05 06
fallen</v>
      </c>
      <c r="I27" s="2"/>
      <c r="J27" s="2"/>
      <c r="K27" s="2"/>
    </row>
    <row r="28" spans="2:11" ht="102">
      <c r="B28" s="52" t="str">
        <f>"ELoW_"&amp;LEFT(t_EuropeanWasteCodes[[#This Row],[Imported code]],2)&amp;"_"&amp;MID(t_EuropeanWasteCodes[[#This Row],[Imported code]],4,2)&amp;"_"&amp;MID(t_EuropeanWasteCodes[[#This Row],[Imported code]],7,2)</f>
        <v>ELoW_01_05_99</v>
      </c>
      <c r="C28" s="52" t="str">
        <f>IF(RIGHT(t_EuropeanWasteCodes[[#This Row],[Imported code]],1)="*","Y","N")</f>
        <v>N</v>
      </c>
      <c r="D28" s="53" t="s">
        <v>83</v>
      </c>
      <c r="E28" s="53" t="s">
        <v>33</v>
      </c>
      <c r="F28" s="53" t="s">
        <v>73</v>
      </c>
      <c r="G28" s="53" t="s">
        <v>84</v>
      </c>
      <c r="H28" s="52" t="str">
        <f>t_EuropeanWasteCodes[[#This Row],[Teil I]]&amp;" &gt; "&amp;t_EuropeanWasteCodes[[#This Row],[Teil II]]&amp;" &gt; "&amp;t_EuropeanWasteCodes[[#This Row],[Teil III]]</f>
        <v xml:space="preserve">1 ABFÄLLE, DIE BEIM AUFSUCHEN, AUSBEUTEN UND GEWINNEN SOWIE BEI DER PHYSIKALISCHEN UND CHEMISCHEN BEHANDLUNG VON BODENSCHÄTZEN ENTSTEHEN &gt; 01 05 Bohrschlämme und andere Bohrabfälle &gt; 01 05 99 Abfälle a. n. g. </v>
      </c>
      <c r="I28" s="2"/>
      <c r="J28" s="2"/>
      <c r="K28" s="2"/>
    </row>
    <row r="29" spans="2:11" ht="165.75">
      <c r="B29" s="52" t="str">
        <f>"ELoW_"&amp;LEFT(t_EuropeanWasteCodes[[#This Row],[Imported code]],2)&amp;"_"&amp;MID(t_EuropeanWasteCodes[[#This Row],[Imported code]],4,2)&amp;"_"&amp;MID(t_EuropeanWasteCodes[[#This Row],[Imported code]],7,2)</f>
        <v>ELoW_02_01_01</v>
      </c>
      <c r="C29" s="52" t="str">
        <f>IF(RIGHT(t_EuropeanWasteCodes[[#This Row],[Imported code]],1)="*","Y","N")</f>
        <v>N</v>
      </c>
      <c r="D29" s="53" t="s">
        <v>85</v>
      </c>
      <c r="E29" s="53" t="s">
        <v>86</v>
      </c>
      <c r="F29" s="53" t="s">
        <v>87</v>
      </c>
      <c r="G29" s="53" t="s">
        <v>88</v>
      </c>
      <c r="H29" s="52" t="str">
        <f>t_EuropeanWasteCodes[[#This Row],[Teil I]]&amp;" &gt; "&amp;t_EuropeanWasteCodes[[#This Row],[Teil II]]&amp;" &gt; "&amp;t_EuropeanWasteCodes[[#This Row],[Teil III]]</f>
        <v xml:space="preserve">02 ABFÄLLE AUS LANDWIRTSCHAFT, GARTENBAU, TEICHWIRTSCHAFT, FORSTWIRTSCHAFT, JAGD UND FISCHEREI
SOWIE DER HERSTELLUNG UND VERARBEITUNG VON NAHRUNGSMITTELN  &gt; 02 01 Abfälle aus Landwirtschaft, Gartenbau, Teichwirtschaft, Forstwirtschaft, Jagd und Fischerei  &gt; 02 01 01 Schlämme von Wasch- und Reinigungsvorgängen </v>
      </c>
      <c r="I29" s="2"/>
      <c r="J29" s="2"/>
      <c r="K29" s="2"/>
    </row>
    <row r="30" spans="2:11" ht="165.75">
      <c r="B30" s="52" t="str">
        <f>"ELoW_"&amp;LEFT(t_EuropeanWasteCodes[[#This Row],[Imported code]],2)&amp;"_"&amp;MID(t_EuropeanWasteCodes[[#This Row],[Imported code]],4,2)&amp;"_"&amp;MID(t_EuropeanWasteCodes[[#This Row],[Imported code]],7,2)</f>
        <v>ELoW_02_01_02</v>
      </c>
      <c r="C30" s="52" t="str">
        <f>IF(RIGHT(t_EuropeanWasteCodes[[#This Row],[Imported code]],1)="*","Y","N")</f>
        <v>N</v>
      </c>
      <c r="D30" s="53" t="s">
        <v>89</v>
      </c>
      <c r="E30" s="53" t="s">
        <v>86</v>
      </c>
      <c r="F30" s="53" t="s">
        <v>87</v>
      </c>
      <c r="G30" s="53" t="s">
        <v>90</v>
      </c>
      <c r="H30" s="52" t="str">
        <f>t_EuropeanWasteCodes[[#This Row],[Teil I]]&amp;" &gt; "&amp;t_EuropeanWasteCodes[[#This Row],[Teil II]]&amp;" &gt; "&amp;t_EuropeanWasteCodes[[#This Row],[Teil III]]</f>
        <v xml:space="preserve">02 ABFÄLLE AUS LANDWIRTSCHAFT, GARTENBAU, TEICHWIRTSCHAFT, FORSTWIRTSCHAFT, JAGD UND FISCHEREI
SOWIE DER HERSTELLUNG UND VERARBEITUNG VON NAHRUNGSMITTELN  &gt; 02 01 Abfälle aus Landwirtschaft, Gartenbau, Teichwirtschaft, Forstwirtschaft, Jagd und Fischerei  &gt; 02 01 02 Abfälle aus tierischem Gewebe </v>
      </c>
      <c r="I30" s="2"/>
      <c r="J30" s="2"/>
      <c r="K30" s="2"/>
    </row>
    <row r="31" spans="2:11" ht="165.75">
      <c r="B31" s="52" t="str">
        <f>"ELoW_"&amp;LEFT(t_EuropeanWasteCodes[[#This Row],[Imported code]],2)&amp;"_"&amp;MID(t_EuropeanWasteCodes[[#This Row],[Imported code]],4,2)&amp;"_"&amp;MID(t_EuropeanWasteCodes[[#This Row],[Imported code]],7,2)</f>
        <v>ELoW_02_01_03</v>
      </c>
      <c r="C31" s="52" t="str">
        <f>IF(RIGHT(t_EuropeanWasteCodes[[#This Row],[Imported code]],1)="*","Y","N")</f>
        <v>N</v>
      </c>
      <c r="D31" s="53" t="s">
        <v>91</v>
      </c>
      <c r="E31" s="53" t="s">
        <v>92</v>
      </c>
      <c r="F31" s="53" t="s">
        <v>87</v>
      </c>
      <c r="G31" s="53" t="s">
        <v>93</v>
      </c>
      <c r="H31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01 Abfälle aus Landwirtschaft, Gartenbau, Teichwirtschaft, Forstwirtschaft, Jagd und Fischerei  &gt; 02 01 03 Abfälle aus pflanzlichem Gewebe </v>
      </c>
      <c r="I31" s="2"/>
      <c r="J31" s="2"/>
      <c r="K31" s="2"/>
    </row>
    <row r="32" spans="2:11" ht="165.75">
      <c r="B32" s="52" t="str">
        <f>"ELoW_"&amp;LEFT(t_EuropeanWasteCodes[[#This Row],[Imported code]],2)&amp;"_"&amp;MID(t_EuropeanWasteCodes[[#This Row],[Imported code]],4,2)&amp;"_"&amp;MID(t_EuropeanWasteCodes[[#This Row],[Imported code]],7,2)</f>
        <v>ELoW_02_01_04</v>
      </c>
      <c r="C32" s="52" t="str">
        <f>IF(RIGHT(t_EuropeanWasteCodes[[#This Row],[Imported code]],1)="*","Y","N")</f>
        <v>N</v>
      </c>
      <c r="D32" s="53" t="s">
        <v>94</v>
      </c>
      <c r="E32" s="53" t="s">
        <v>92</v>
      </c>
      <c r="F32" s="53" t="s">
        <v>87</v>
      </c>
      <c r="G32" s="53" t="s">
        <v>95</v>
      </c>
      <c r="H32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01 Abfälle aus Landwirtschaft, Gartenbau, Teichwirtschaft, Forstwirtschaft, Jagd und Fischerei  &gt; 02 01 04 Kunststoffabfälle (ohne Verpackungen) </v>
      </c>
      <c r="I32" s="2"/>
      <c r="J32" s="2"/>
      <c r="K32" s="2"/>
    </row>
    <row r="33" spans="2:11" ht="216.75">
      <c r="B33" s="52" t="str">
        <f>"ELoW_"&amp;LEFT(t_EuropeanWasteCodes[[#This Row],[Imported code]],2)&amp;"_"&amp;MID(t_EuropeanWasteCodes[[#This Row],[Imported code]],4,2)&amp;"_"&amp;MID(t_EuropeanWasteCodes[[#This Row],[Imported code]],7,2)</f>
        <v>ELoW_02_01_06</v>
      </c>
      <c r="C33" s="52" t="str">
        <f>IF(RIGHT(t_EuropeanWasteCodes[[#This Row],[Imported code]],1)="*","Y","N")</f>
        <v>N</v>
      </c>
      <c r="D33" s="53" t="s">
        <v>96</v>
      </c>
      <c r="E33" s="53" t="s">
        <v>92</v>
      </c>
      <c r="F33" s="53" t="s">
        <v>87</v>
      </c>
      <c r="G33" s="53" t="s">
        <v>97</v>
      </c>
      <c r="H33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01 Abfälle aus Landwirtschaft, Gartenbau, Teichwirtschaft, Forstwirtschaft, Jagd und Fischerei  &gt; 02 01 06 tierische Ausscheidungen, Gülle/Jauche und Stallmist (einschließlich verdorbenes Stroh), Abwässer,
getrennt gesammelt und extern behandelt </v>
      </c>
      <c r="I33" s="2"/>
      <c r="J33" s="2"/>
      <c r="K33" s="2"/>
    </row>
    <row r="34" spans="2:11" ht="165.75">
      <c r="B34" s="52" t="str">
        <f>"ELoW_"&amp;LEFT(t_EuropeanWasteCodes[[#This Row],[Imported code]],2)&amp;"_"&amp;MID(t_EuropeanWasteCodes[[#This Row],[Imported code]],4,2)&amp;"_"&amp;MID(t_EuropeanWasteCodes[[#This Row],[Imported code]],7,2)</f>
        <v>ELoW_02_01_07</v>
      </c>
      <c r="C34" s="52" t="str">
        <f>IF(RIGHT(t_EuropeanWasteCodes[[#This Row],[Imported code]],1)="*","Y","N")</f>
        <v>N</v>
      </c>
      <c r="D34" s="53" t="s">
        <v>98</v>
      </c>
      <c r="E34" s="53" t="s">
        <v>92</v>
      </c>
      <c r="F34" s="53" t="s">
        <v>87</v>
      </c>
      <c r="G34" s="53" t="s">
        <v>99</v>
      </c>
      <c r="H34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01 Abfälle aus Landwirtschaft, Gartenbau, Teichwirtschaft, Forstwirtschaft, Jagd und Fischerei  &gt; 02 01 07 Abfälle aus der Forstwirtschaft </v>
      </c>
      <c r="I34" s="2"/>
      <c r="J34" s="2"/>
      <c r="K34" s="2"/>
    </row>
    <row r="35" spans="2:11" ht="178.5">
      <c r="B35" s="52" t="str">
        <f>"ELoW_"&amp;LEFT(t_EuropeanWasteCodes[[#This Row],[Imported code]],2)&amp;"_"&amp;MID(t_EuropeanWasteCodes[[#This Row],[Imported code]],4,2)&amp;"_"&amp;MID(t_EuropeanWasteCodes[[#This Row],[Imported code]],7,2)</f>
        <v>ELoW_02_01_08</v>
      </c>
      <c r="C35" s="52" t="str">
        <f>IF(RIGHT(t_EuropeanWasteCodes[[#This Row],[Imported code]],1)="*","Y","N")</f>
        <v>Y</v>
      </c>
      <c r="D35" s="53" t="s">
        <v>100</v>
      </c>
      <c r="E35" s="53" t="s">
        <v>92</v>
      </c>
      <c r="F35" s="53" t="s">
        <v>87</v>
      </c>
      <c r="G35" s="53" t="s">
        <v>101</v>
      </c>
      <c r="H35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01 Abfälle aus Landwirtschaft, Gartenbau, Teichwirtschaft, Forstwirtschaft, Jagd und Fischerei  &gt; 02 01 08* Abfälle von Chemikalien für die Landwirtschaft, die gefährliche Stoffe enthalten </v>
      </c>
      <c r="I35" s="2"/>
      <c r="J35" s="2"/>
      <c r="K35" s="2"/>
    </row>
    <row r="36" spans="2:11" ht="178.5">
      <c r="B36" s="52" t="str">
        <f>"ELoW_"&amp;LEFT(t_EuropeanWasteCodes[[#This Row],[Imported code]],2)&amp;"_"&amp;MID(t_EuropeanWasteCodes[[#This Row],[Imported code]],4,2)&amp;"_"&amp;MID(t_EuropeanWasteCodes[[#This Row],[Imported code]],7,2)</f>
        <v>ELoW_02_01_09</v>
      </c>
      <c r="C36" s="52" t="str">
        <f>IF(RIGHT(t_EuropeanWasteCodes[[#This Row],[Imported code]],1)="*","Y","N")</f>
        <v>N</v>
      </c>
      <c r="D36" s="53" t="s">
        <v>102</v>
      </c>
      <c r="E36" s="53" t="s">
        <v>92</v>
      </c>
      <c r="F36" s="53" t="s">
        <v>87</v>
      </c>
      <c r="G36" s="53" t="s">
        <v>103</v>
      </c>
      <c r="H36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01 Abfälle aus Landwirtschaft, Gartenbau, Teichwirtschaft, Forstwirtschaft, Jagd und Fischerei  &gt; 02 01 09 Abfälle von Chemikalien für die Landwirtschaft mit Ausnahme derjenigen, die unter 02 01 08 fallen </v>
      </c>
      <c r="I36" s="2"/>
      <c r="J36" s="2"/>
      <c r="K36" s="2"/>
    </row>
    <row r="37" spans="2:11" ht="153">
      <c r="B37" s="52" t="str">
        <f>"ELoW_"&amp;LEFT(t_EuropeanWasteCodes[[#This Row],[Imported code]],2)&amp;"_"&amp;MID(t_EuropeanWasteCodes[[#This Row],[Imported code]],4,2)&amp;"_"&amp;MID(t_EuropeanWasteCodes[[#This Row],[Imported code]],7,2)</f>
        <v>ELoW_02_01_10</v>
      </c>
      <c r="C37" s="52" t="str">
        <f>IF(RIGHT(t_EuropeanWasteCodes[[#This Row],[Imported code]],1)="*","Y","N")</f>
        <v>N</v>
      </c>
      <c r="D37" s="53" t="s">
        <v>104</v>
      </c>
      <c r="E37" s="53" t="s">
        <v>92</v>
      </c>
      <c r="F37" s="53" t="s">
        <v>87</v>
      </c>
      <c r="G37" s="53" t="s">
        <v>105</v>
      </c>
      <c r="H37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01 Abfälle aus Landwirtschaft, Gartenbau, Teichwirtschaft, Forstwirtschaft, Jagd und Fischerei  &gt; 02 01 10 Metallabfälle </v>
      </c>
      <c r="I37" s="2"/>
      <c r="J37" s="2"/>
      <c r="K37" s="2"/>
    </row>
    <row r="38" spans="2:11" ht="153">
      <c r="B38" s="52" t="str">
        <f>"ELoW_"&amp;LEFT(t_EuropeanWasteCodes[[#This Row],[Imported code]],2)&amp;"_"&amp;MID(t_EuropeanWasteCodes[[#This Row],[Imported code]],4,2)&amp;"_"&amp;MID(t_EuropeanWasteCodes[[#This Row],[Imported code]],7,2)</f>
        <v>ELoW_02_01_99</v>
      </c>
      <c r="C38" s="52" t="str">
        <f>IF(RIGHT(t_EuropeanWasteCodes[[#This Row],[Imported code]],1)="*","Y","N")</f>
        <v>N</v>
      </c>
      <c r="D38" s="53" t="s">
        <v>106</v>
      </c>
      <c r="E38" s="53" t="s">
        <v>92</v>
      </c>
      <c r="F38" s="53" t="s">
        <v>87</v>
      </c>
      <c r="G38" s="53" t="s">
        <v>107</v>
      </c>
      <c r="H38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01 Abfälle aus Landwirtschaft, Gartenbau, Teichwirtschaft, Forstwirtschaft, Jagd und Fischerei  &gt; 02 01 99 Abfälle a. n. g. </v>
      </c>
      <c r="I38" s="2"/>
      <c r="J38" s="2"/>
      <c r="K38" s="2"/>
    </row>
    <row r="39" spans="2:11" ht="165.75">
      <c r="B39" s="52" t="str">
        <f>"ELoW_"&amp;LEFT(t_EuropeanWasteCodes[[#This Row],[Imported code]],2)&amp;"_"&amp;MID(t_EuropeanWasteCodes[[#This Row],[Imported code]],4,2)&amp;"_"&amp;MID(t_EuropeanWasteCodes[[#This Row],[Imported code]],7,2)</f>
        <v>ELoW_02_02_01</v>
      </c>
      <c r="C39" s="52" t="str">
        <f>IF(RIGHT(t_EuropeanWasteCodes[[#This Row],[Imported code]],1)="*","Y","N")</f>
        <v>N</v>
      </c>
      <c r="D39" s="53" t="s">
        <v>108</v>
      </c>
      <c r="E39" s="53" t="s">
        <v>92</v>
      </c>
      <c r="F39" s="53" t="s">
        <v>109</v>
      </c>
      <c r="G39" s="53" t="s">
        <v>110</v>
      </c>
      <c r="H39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02 Abfälle aus der Zubereitung und Verarbeitung von Fleisch, Fisch und anderen Nahrungsmitteln tierischen
Ursprungs  &gt; 02 02 01 Schlämme von Wasch- und Reinigungsvorgängen </v>
      </c>
      <c r="I39" s="2"/>
      <c r="J39" s="2"/>
      <c r="K39" s="2"/>
    </row>
    <row r="40" spans="2:11" ht="165.75">
      <c r="B40" s="52" t="str">
        <f>"ELoW_"&amp;LEFT(t_EuropeanWasteCodes[[#This Row],[Imported code]],2)&amp;"_"&amp;MID(t_EuropeanWasteCodes[[#This Row],[Imported code]],4,2)&amp;"_"&amp;MID(t_EuropeanWasteCodes[[#This Row],[Imported code]],7,2)</f>
        <v>ELoW_02_02_02</v>
      </c>
      <c r="C40" s="52" t="str">
        <f>IF(RIGHT(t_EuropeanWasteCodes[[#This Row],[Imported code]],1)="*","Y","N")</f>
        <v>N</v>
      </c>
      <c r="D40" s="53" t="s">
        <v>111</v>
      </c>
      <c r="E40" s="53" t="s">
        <v>92</v>
      </c>
      <c r="F40" s="53" t="s">
        <v>109</v>
      </c>
      <c r="G40" s="53" t="s">
        <v>112</v>
      </c>
      <c r="H40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02 Abfälle aus der Zubereitung und Verarbeitung von Fleisch, Fisch und anderen Nahrungsmitteln tierischen
Ursprungs  &gt; 02 02 02 Abfälle aus tierischem Gewebe </v>
      </c>
      <c r="I40" s="2"/>
      <c r="J40" s="2"/>
      <c r="K40" s="2"/>
    </row>
    <row r="41" spans="2:11" ht="165.75">
      <c r="B41" s="52" t="str">
        <f>"ELoW_"&amp;LEFT(t_EuropeanWasteCodes[[#This Row],[Imported code]],2)&amp;"_"&amp;MID(t_EuropeanWasteCodes[[#This Row],[Imported code]],4,2)&amp;"_"&amp;MID(t_EuropeanWasteCodes[[#This Row],[Imported code]],7,2)</f>
        <v>ELoW_02_02_03</v>
      </c>
      <c r="C41" s="52" t="str">
        <f>IF(RIGHT(t_EuropeanWasteCodes[[#This Row],[Imported code]],1)="*","Y","N")</f>
        <v>N</v>
      </c>
      <c r="D41" s="53" t="s">
        <v>113</v>
      </c>
      <c r="E41" s="53" t="s">
        <v>92</v>
      </c>
      <c r="F41" s="53" t="s">
        <v>109</v>
      </c>
      <c r="G41" s="53" t="s">
        <v>114</v>
      </c>
      <c r="H41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02 Abfälle aus der Zubereitung und Verarbeitung von Fleisch, Fisch und anderen Nahrungsmitteln tierischen
Ursprungs  &gt; 02 02 03 für Verzehr oder Verarbeitung ungeeignete Stoffe </v>
      </c>
      <c r="I41" s="2"/>
      <c r="J41" s="2"/>
      <c r="K41" s="2"/>
    </row>
    <row r="42" spans="2:11" ht="178.5">
      <c r="B42" s="52" t="str">
        <f>"ELoW_"&amp;LEFT(t_EuropeanWasteCodes[[#This Row],[Imported code]],2)&amp;"_"&amp;MID(t_EuropeanWasteCodes[[#This Row],[Imported code]],4,2)&amp;"_"&amp;MID(t_EuropeanWasteCodes[[#This Row],[Imported code]],7,2)</f>
        <v>ELoW_02_02_04</v>
      </c>
      <c r="C42" s="52" t="str">
        <f>IF(RIGHT(t_EuropeanWasteCodes[[#This Row],[Imported code]],1)="*","Y","N")</f>
        <v>N</v>
      </c>
      <c r="D42" s="53" t="s">
        <v>115</v>
      </c>
      <c r="E42" s="53" t="s">
        <v>92</v>
      </c>
      <c r="F42" s="53" t="s">
        <v>109</v>
      </c>
      <c r="G42" s="53" t="s">
        <v>116</v>
      </c>
      <c r="H42" s="52" t="str">
        <f>t_EuropeanWasteCodes[[#This Row],[Teil I]]&amp;" &gt; "&amp;t_EuropeanWasteCodes[[#This Row],[Teil II]]&amp;" &gt; "&amp;t_EuropeanWasteCodes[[#This Row],[Teil III]]</f>
        <v>2 ABFÄLLE AUS LANDWIRTSCHAFT, GARTENBAU, TEICHWIRTSCHAFT, FORSTWIRTSCHAFT, JAGD UND FISCHEREI
SOWIE DER HERSTELLUNG UND VERARBEITUNG VON NAHRUNGSMITTELN  &gt; 02 02 Abfälle aus der Zubereitung und Verarbeitung von Fleisch, Fisch und anderen Nahrungsmitteln tierischen
Ursprungs  &gt; 02 02 04 Schlämme aus der betriebseigenen Abwasserbehandlung</v>
      </c>
      <c r="I42" s="2"/>
      <c r="J42" s="2"/>
      <c r="K42" s="2"/>
    </row>
    <row r="43" spans="2:11" ht="153">
      <c r="B43" s="52" t="str">
        <f>"ELoW_"&amp;LEFT(t_EuropeanWasteCodes[[#This Row],[Imported code]],2)&amp;"_"&amp;MID(t_EuropeanWasteCodes[[#This Row],[Imported code]],4,2)&amp;"_"&amp;MID(t_EuropeanWasteCodes[[#This Row],[Imported code]],7,2)</f>
        <v>ELoW_02_02_99</v>
      </c>
      <c r="C43" s="52" t="str">
        <f>IF(RIGHT(t_EuropeanWasteCodes[[#This Row],[Imported code]],1)="*","Y","N")</f>
        <v>N</v>
      </c>
      <c r="D43" s="53" t="s">
        <v>117</v>
      </c>
      <c r="E43" s="53" t="s">
        <v>92</v>
      </c>
      <c r="F43" s="53" t="s">
        <v>109</v>
      </c>
      <c r="G43" s="53" t="s">
        <v>118</v>
      </c>
      <c r="H43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02 Abfälle aus der Zubereitung und Verarbeitung von Fleisch, Fisch und anderen Nahrungsmitteln tierischen
Ursprungs  &gt; 02 02 99 Abfälle a. n. g. </v>
      </c>
      <c r="I43" s="2"/>
      <c r="J43" s="2"/>
      <c r="K43" s="2"/>
    </row>
    <row r="44" spans="2:11" ht="255">
      <c r="B44" s="52" t="str">
        <f>"ELoW_"&amp;LEFT(t_EuropeanWasteCodes[[#This Row],[Imported code]],2)&amp;"_"&amp;MID(t_EuropeanWasteCodes[[#This Row],[Imported code]],4,2)&amp;"_"&amp;MID(t_EuropeanWasteCodes[[#This Row],[Imported code]],7,2)</f>
        <v>ELoW_02_03_01</v>
      </c>
      <c r="C44" s="52" t="str">
        <f>IF(RIGHT(t_EuropeanWasteCodes[[#This Row],[Imported code]],1)="*","Y","N")</f>
        <v>N</v>
      </c>
      <c r="D44" s="53" t="s">
        <v>119</v>
      </c>
      <c r="E44" s="53" t="s">
        <v>92</v>
      </c>
      <c r="F44" s="53" t="s">
        <v>120</v>
      </c>
      <c r="G44" s="53" t="s">
        <v>121</v>
      </c>
      <c r="H44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03 Abfälle aus der Zubereitung und Verarbeitung von Obst, Gemüse, Getreide, Speiseölen, Kakao, Kaffee, Tee
und Tabak, aus der Konservenherstellung, der Herstellung von Hefe- und Hefeextrakt sowie der Zubereitung
und Fermentierung von Melasse  &gt; 02 03 01 Schlämme aus Wasch-, Reinigungs-, Schäl-, Zentrifugier- und Abtrennprozessen </v>
      </c>
      <c r="I44" s="2"/>
      <c r="J44" s="2"/>
      <c r="K44" s="2"/>
    </row>
    <row r="45" spans="2:11" ht="242.25">
      <c r="B45" s="52" t="str">
        <f>"ELoW_"&amp;LEFT(t_EuropeanWasteCodes[[#This Row],[Imported code]],2)&amp;"_"&amp;MID(t_EuropeanWasteCodes[[#This Row],[Imported code]],4,2)&amp;"_"&amp;MID(t_EuropeanWasteCodes[[#This Row],[Imported code]],7,2)</f>
        <v>ELoW_02_03_02</v>
      </c>
      <c r="C45" s="52" t="str">
        <f>IF(RIGHT(t_EuropeanWasteCodes[[#This Row],[Imported code]],1)="*","Y","N")</f>
        <v>N</v>
      </c>
      <c r="D45" s="53" t="s">
        <v>122</v>
      </c>
      <c r="E45" s="53" t="s">
        <v>92</v>
      </c>
      <c r="F45" s="53" t="s">
        <v>120</v>
      </c>
      <c r="G45" s="53" t="s">
        <v>123</v>
      </c>
      <c r="H45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03 Abfälle aus der Zubereitung und Verarbeitung von Obst, Gemüse, Getreide, Speiseölen, Kakao, Kaffee, Tee
und Tabak, aus der Konservenherstellung, der Herstellung von Hefe- und Hefeextrakt sowie der Zubereitung
und Fermentierung von Melasse  &gt; 02 03 02 Abfälle von Konservierungsstoffen </v>
      </c>
      <c r="I45" s="2"/>
      <c r="J45" s="2"/>
      <c r="K45" s="2"/>
    </row>
    <row r="46" spans="2:11" ht="242.25">
      <c r="B46" s="52" t="str">
        <f>"ELoW_"&amp;LEFT(t_EuropeanWasteCodes[[#This Row],[Imported code]],2)&amp;"_"&amp;MID(t_EuropeanWasteCodes[[#This Row],[Imported code]],4,2)&amp;"_"&amp;MID(t_EuropeanWasteCodes[[#This Row],[Imported code]],7,2)</f>
        <v>ELoW_02_03_03</v>
      </c>
      <c r="C46" s="52" t="str">
        <f>IF(RIGHT(t_EuropeanWasteCodes[[#This Row],[Imported code]],1)="*","Y","N")</f>
        <v>N</v>
      </c>
      <c r="D46" s="53" t="s">
        <v>124</v>
      </c>
      <c r="E46" s="53" t="s">
        <v>92</v>
      </c>
      <c r="F46" s="53" t="s">
        <v>120</v>
      </c>
      <c r="G46" s="53" t="s">
        <v>125</v>
      </c>
      <c r="H46" s="52" t="str">
        <f>t_EuropeanWasteCodes[[#This Row],[Teil I]]&amp;" &gt; "&amp;t_EuropeanWasteCodes[[#This Row],[Teil II]]&amp;" &gt; "&amp;t_EuropeanWasteCodes[[#This Row],[Teil III]]</f>
        <v>2 ABFÄLLE AUS LANDWIRTSCHAFT, GARTENBAU, TEICHWIRTSCHAFT, FORSTWIRTSCHAFT, JAGD UND FISCHEREI
SOWIE DER HERSTELLUNG UND VERARBEITUNG VON NAHRUNGSMITTELN  &gt; 02 03 Abfälle aus der Zubereitung und Verarbeitung von Obst, Gemüse, Getreide, Speiseölen, Kakao, Kaffee, Tee
und Tabak, aus der Konservenherstellung, der Herstellung von Hefe- und Hefeextrakt sowie der Zubereitung
und Fermentierung von Melasse  &gt; 02 03 03 Abfälle aus der Extraktion mit Lösemitteln</v>
      </c>
      <c r="I46" s="2"/>
      <c r="J46" s="2"/>
      <c r="K46" s="2"/>
    </row>
    <row r="47" spans="2:11" ht="242.25">
      <c r="B47" s="52" t="str">
        <f>"ELoW_"&amp;LEFT(t_EuropeanWasteCodes[[#This Row],[Imported code]],2)&amp;"_"&amp;MID(t_EuropeanWasteCodes[[#This Row],[Imported code]],4,2)&amp;"_"&amp;MID(t_EuropeanWasteCodes[[#This Row],[Imported code]],7,2)</f>
        <v>ELoW_02_03_04</v>
      </c>
      <c r="C47" s="52" t="str">
        <f>IF(RIGHT(t_EuropeanWasteCodes[[#This Row],[Imported code]],1)="*","Y","N")</f>
        <v>N</v>
      </c>
      <c r="D47" s="53" t="s">
        <v>126</v>
      </c>
      <c r="E47" s="53" t="s">
        <v>92</v>
      </c>
      <c r="F47" s="53" t="s">
        <v>120</v>
      </c>
      <c r="G47" s="53" t="s">
        <v>127</v>
      </c>
      <c r="H47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03 Abfälle aus der Zubereitung und Verarbeitung von Obst, Gemüse, Getreide, Speiseölen, Kakao, Kaffee, Tee
und Tabak, aus der Konservenherstellung, der Herstellung von Hefe- und Hefeextrakt sowie der Zubereitung
und Fermentierung von Melasse  &gt; 02 03 04 für Verzehr oder Verarbeitung ungeeignete Stoffe </v>
      </c>
      <c r="I47" s="2"/>
      <c r="J47" s="2"/>
      <c r="K47" s="2"/>
    </row>
    <row r="48" spans="2:11" ht="242.25">
      <c r="B48" s="52" t="str">
        <f>"ELoW_"&amp;LEFT(t_EuropeanWasteCodes[[#This Row],[Imported code]],2)&amp;"_"&amp;MID(t_EuropeanWasteCodes[[#This Row],[Imported code]],4,2)&amp;"_"&amp;MID(t_EuropeanWasteCodes[[#This Row],[Imported code]],7,2)</f>
        <v>ELoW_02_03_05</v>
      </c>
      <c r="C48" s="52" t="str">
        <f>IF(RIGHT(t_EuropeanWasteCodes[[#This Row],[Imported code]],1)="*","Y","N")</f>
        <v>N</v>
      </c>
      <c r="D48" s="53" t="s">
        <v>128</v>
      </c>
      <c r="E48" s="53" t="s">
        <v>92</v>
      </c>
      <c r="F48" s="53" t="s">
        <v>120</v>
      </c>
      <c r="G48" s="53" t="s">
        <v>129</v>
      </c>
      <c r="H48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03 Abfälle aus der Zubereitung und Verarbeitung von Obst, Gemüse, Getreide, Speiseölen, Kakao, Kaffee, Tee
und Tabak, aus der Konservenherstellung, der Herstellung von Hefe- und Hefeextrakt sowie der Zubereitung
und Fermentierung von Melasse  &gt; 02 03 05 Schlämme aus der betriebseigenen Abwasserbehandlung </v>
      </c>
      <c r="I48" s="2"/>
      <c r="J48" s="2"/>
      <c r="K48" s="2"/>
    </row>
    <row r="49" spans="2:11" ht="229.5">
      <c r="B49" s="52" t="str">
        <f>"ELoW_"&amp;LEFT(t_EuropeanWasteCodes[[#This Row],[Imported code]],2)&amp;"_"&amp;MID(t_EuropeanWasteCodes[[#This Row],[Imported code]],4,2)&amp;"_"&amp;MID(t_EuropeanWasteCodes[[#This Row],[Imported code]],7,2)</f>
        <v>ELoW_02_03_99</v>
      </c>
      <c r="C49" s="52" t="str">
        <f>IF(RIGHT(t_EuropeanWasteCodes[[#This Row],[Imported code]],1)="*","Y","N")</f>
        <v>N</v>
      </c>
      <c r="D49" s="53" t="s">
        <v>130</v>
      </c>
      <c r="E49" s="53" t="s">
        <v>92</v>
      </c>
      <c r="F49" s="53" t="s">
        <v>120</v>
      </c>
      <c r="G49" s="53" t="s">
        <v>131</v>
      </c>
      <c r="H49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03 Abfälle aus der Zubereitung und Verarbeitung von Obst, Gemüse, Getreide, Speiseölen, Kakao, Kaffee, Tee
und Tabak, aus der Konservenherstellung, der Herstellung von Hefe- und Hefeextrakt sowie der Zubereitung
und Fermentierung von Melasse  &gt; 02 03 99 Abfälle a. n. g. </v>
      </c>
      <c r="I49" s="2"/>
      <c r="J49" s="2"/>
      <c r="K49" s="2"/>
    </row>
    <row r="50" spans="2:11" ht="127.5">
      <c r="B50" s="52" t="str">
        <f>"ELoW_"&amp;LEFT(t_EuropeanWasteCodes[[#This Row],[Imported code]],2)&amp;"_"&amp;MID(t_EuropeanWasteCodes[[#This Row],[Imported code]],4,2)&amp;"_"&amp;MID(t_EuropeanWasteCodes[[#This Row],[Imported code]],7,2)</f>
        <v>ELoW_02_04_01</v>
      </c>
      <c r="C50" s="52" t="str">
        <f>IF(RIGHT(t_EuropeanWasteCodes[[#This Row],[Imported code]],1)="*","Y","N")</f>
        <v>N</v>
      </c>
      <c r="D50" s="53" t="s">
        <v>132</v>
      </c>
      <c r="E50" s="53" t="s">
        <v>92</v>
      </c>
      <c r="F50" s="53" t="s">
        <v>133</v>
      </c>
      <c r="G50" s="53" t="s">
        <v>134</v>
      </c>
      <c r="H50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04 Abfälle aus der Zuckerherstellung &gt; 02 04 01 Rübenerde </v>
      </c>
      <c r="I50" s="2"/>
      <c r="J50" s="2"/>
      <c r="K50" s="2"/>
    </row>
    <row r="51" spans="2:11" ht="153">
      <c r="B51" s="52" t="str">
        <f>"ELoW_"&amp;LEFT(t_EuropeanWasteCodes[[#This Row],[Imported code]],2)&amp;"_"&amp;MID(t_EuropeanWasteCodes[[#This Row],[Imported code]],4,2)&amp;"_"&amp;MID(t_EuropeanWasteCodes[[#This Row],[Imported code]],7,2)</f>
        <v>ELoW_02_04_02</v>
      </c>
      <c r="C51" s="52" t="str">
        <f>IF(RIGHT(t_EuropeanWasteCodes[[#This Row],[Imported code]],1)="*","Y","N")</f>
        <v>N</v>
      </c>
      <c r="D51" s="53" t="s">
        <v>135</v>
      </c>
      <c r="E51" s="53" t="s">
        <v>92</v>
      </c>
      <c r="F51" s="53" t="s">
        <v>133</v>
      </c>
      <c r="G51" s="53" t="s">
        <v>136</v>
      </c>
      <c r="H51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04 Abfälle aus der Zuckerherstellung &gt; 02 04 02 nicht spezifikationsgerechter Calciumcarbonatschlamm </v>
      </c>
      <c r="I51" s="2"/>
      <c r="J51" s="2"/>
      <c r="K51" s="2"/>
    </row>
    <row r="52" spans="2:11" ht="140.25">
      <c r="B52" s="52" t="str">
        <f>"ELoW_"&amp;LEFT(t_EuropeanWasteCodes[[#This Row],[Imported code]],2)&amp;"_"&amp;MID(t_EuropeanWasteCodes[[#This Row],[Imported code]],4,2)&amp;"_"&amp;MID(t_EuropeanWasteCodes[[#This Row],[Imported code]],7,2)</f>
        <v>ELoW_02_04_03</v>
      </c>
      <c r="C52" s="52" t="str">
        <f>IF(RIGHT(t_EuropeanWasteCodes[[#This Row],[Imported code]],1)="*","Y","N")</f>
        <v>N</v>
      </c>
      <c r="D52" s="53" t="s">
        <v>137</v>
      </c>
      <c r="E52" s="53" t="s">
        <v>92</v>
      </c>
      <c r="F52" s="53" t="s">
        <v>133</v>
      </c>
      <c r="G52" s="53" t="s">
        <v>138</v>
      </c>
      <c r="H52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04 Abfälle aus der Zuckerherstellung &gt; 02 04 03 Schlämme aus der betriebseigenen Abwasserbehandlung </v>
      </c>
      <c r="I52" s="2"/>
      <c r="J52" s="2"/>
      <c r="K52" s="2"/>
    </row>
    <row r="53" spans="2:11" ht="127.5">
      <c r="B53" s="52" t="str">
        <f>"ELoW_"&amp;LEFT(t_EuropeanWasteCodes[[#This Row],[Imported code]],2)&amp;"_"&amp;MID(t_EuropeanWasteCodes[[#This Row],[Imported code]],4,2)&amp;"_"&amp;MID(t_EuropeanWasteCodes[[#This Row],[Imported code]],7,2)</f>
        <v>ELoW_02_04_99</v>
      </c>
      <c r="C53" s="52" t="str">
        <f>IF(RIGHT(t_EuropeanWasteCodes[[#This Row],[Imported code]],1)="*","Y","N")</f>
        <v>N</v>
      </c>
      <c r="D53" s="53" t="s">
        <v>139</v>
      </c>
      <c r="E53" s="53" t="s">
        <v>92</v>
      </c>
      <c r="F53" s="53" t="s">
        <v>133</v>
      </c>
      <c r="G53" s="53" t="s">
        <v>140</v>
      </c>
      <c r="H53" s="52" t="str">
        <f>t_EuropeanWasteCodes[[#This Row],[Teil I]]&amp;" &gt; "&amp;t_EuropeanWasteCodes[[#This Row],[Teil II]]&amp;" &gt; "&amp;t_EuropeanWasteCodes[[#This Row],[Teil III]]</f>
        <v>2 ABFÄLLE AUS LANDWIRTSCHAFT, GARTENBAU, TEICHWIRTSCHAFT, FORSTWIRTSCHAFT, JAGD UND FISCHEREI
SOWIE DER HERSTELLUNG UND VERARBEITUNG VON NAHRUNGSMITTELN  &gt; 02 04 Abfälle aus der Zuckerherstellung &gt; 02 04 99 Abfälle a. n. g.</v>
      </c>
      <c r="I53" s="2"/>
      <c r="J53" s="2"/>
      <c r="K53" s="2"/>
    </row>
    <row r="54" spans="2:11" ht="140.25">
      <c r="B54" s="52" t="str">
        <f>"ELoW_"&amp;LEFT(t_EuropeanWasteCodes[[#This Row],[Imported code]],2)&amp;"_"&amp;MID(t_EuropeanWasteCodes[[#This Row],[Imported code]],4,2)&amp;"_"&amp;MID(t_EuropeanWasteCodes[[#This Row],[Imported code]],7,2)</f>
        <v>ELoW_02_05_01</v>
      </c>
      <c r="C54" s="52" t="str">
        <f>IF(RIGHT(t_EuropeanWasteCodes[[#This Row],[Imported code]],1)="*","Y","N")</f>
        <v>N</v>
      </c>
      <c r="D54" s="53" t="s">
        <v>141</v>
      </c>
      <c r="E54" s="53" t="s">
        <v>92</v>
      </c>
      <c r="F54" s="53" t="s">
        <v>142</v>
      </c>
      <c r="G54" s="53" t="s">
        <v>143</v>
      </c>
      <c r="H54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05 Abfälle aus der Milchverarbeitung &gt; 02 05 01 für Verzehr oder Verarbeitung ungeeignete Stoffe </v>
      </c>
      <c r="I54" s="2"/>
      <c r="J54" s="2"/>
      <c r="K54" s="2"/>
    </row>
    <row r="55" spans="2:11" ht="140.25">
      <c r="B55" s="52" t="str">
        <f>"ELoW_"&amp;LEFT(t_EuropeanWasteCodes[[#This Row],[Imported code]],2)&amp;"_"&amp;MID(t_EuropeanWasteCodes[[#This Row],[Imported code]],4,2)&amp;"_"&amp;MID(t_EuropeanWasteCodes[[#This Row],[Imported code]],7,2)</f>
        <v>ELoW_02_05_02</v>
      </c>
      <c r="C55" s="52" t="str">
        <f>IF(RIGHT(t_EuropeanWasteCodes[[#This Row],[Imported code]],1)="*","Y","N")</f>
        <v>N</v>
      </c>
      <c r="D55" s="53" t="s">
        <v>144</v>
      </c>
      <c r="E55" s="53" t="s">
        <v>92</v>
      </c>
      <c r="F55" s="53" t="s">
        <v>142</v>
      </c>
      <c r="G55" s="53" t="s">
        <v>145</v>
      </c>
      <c r="H55" s="52" t="str">
        <f>t_EuropeanWasteCodes[[#This Row],[Teil I]]&amp;" &gt; "&amp;t_EuropeanWasteCodes[[#This Row],[Teil II]]&amp;" &gt; "&amp;t_EuropeanWasteCodes[[#This Row],[Teil III]]</f>
        <v>2 ABFÄLLE AUS LANDWIRTSCHAFT, GARTENBAU, TEICHWIRTSCHAFT, FORSTWIRTSCHAFT, JAGD UND FISCHEREI
SOWIE DER HERSTELLUNG UND VERARBEITUNG VON NAHRUNGSMITTELN  &gt; 02 05 Abfälle aus der Milchverarbeitung &gt; 02 05 02 Schlämme aus der betriebseigenen Abwasserbehandlung</v>
      </c>
      <c r="I55" s="2"/>
      <c r="J55" s="2"/>
      <c r="K55" s="2"/>
    </row>
    <row r="56" spans="2:11" ht="127.5">
      <c r="B56" s="52" t="str">
        <f>"ELoW_"&amp;LEFT(t_EuropeanWasteCodes[[#This Row],[Imported code]],2)&amp;"_"&amp;MID(t_EuropeanWasteCodes[[#This Row],[Imported code]],4,2)&amp;"_"&amp;MID(t_EuropeanWasteCodes[[#This Row],[Imported code]],7,2)</f>
        <v>ELoW_02_05_99</v>
      </c>
      <c r="C56" s="52" t="str">
        <f>IF(RIGHT(t_EuropeanWasteCodes[[#This Row],[Imported code]],1)="*","Y","N")</f>
        <v>N</v>
      </c>
      <c r="D56" s="53" t="s">
        <v>146</v>
      </c>
      <c r="E56" s="53" t="s">
        <v>92</v>
      </c>
      <c r="F56" s="53" t="s">
        <v>142</v>
      </c>
      <c r="G56" s="53" t="s">
        <v>147</v>
      </c>
      <c r="H56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05 Abfälle aus der Milchverarbeitung &gt; 02 05 99 Abfälle a. n. g. </v>
      </c>
      <c r="I56" s="2"/>
      <c r="J56" s="2"/>
      <c r="K56" s="2"/>
    </row>
    <row r="57" spans="2:11" ht="153">
      <c r="B57" s="52" t="str">
        <f>"ELoW_"&amp;LEFT(t_EuropeanWasteCodes[[#This Row],[Imported code]],2)&amp;"_"&amp;MID(t_EuropeanWasteCodes[[#This Row],[Imported code]],4,2)&amp;"_"&amp;MID(t_EuropeanWasteCodes[[#This Row],[Imported code]],7,2)</f>
        <v>ELoW_02_06_01</v>
      </c>
      <c r="C57" s="52" t="str">
        <f>IF(RIGHT(t_EuropeanWasteCodes[[#This Row],[Imported code]],1)="*","Y","N")</f>
        <v>N</v>
      </c>
      <c r="D57" s="53" t="s">
        <v>148</v>
      </c>
      <c r="E57" s="53" t="s">
        <v>92</v>
      </c>
      <c r="F57" s="53" t="s">
        <v>149</v>
      </c>
      <c r="G57" s="53" t="s">
        <v>150</v>
      </c>
      <c r="H57" s="52" t="str">
        <f>t_EuropeanWasteCodes[[#This Row],[Teil I]]&amp;" &gt; "&amp;t_EuropeanWasteCodes[[#This Row],[Teil II]]&amp;" &gt; "&amp;t_EuropeanWasteCodes[[#This Row],[Teil III]]</f>
        <v>2 ABFÄLLE AUS LANDWIRTSCHAFT, GARTENBAU, TEICHWIRTSCHAFT, FORSTWIRTSCHAFT, JAGD UND FISCHEREI
SOWIE DER HERSTELLUNG UND VERARBEITUNG VON NAHRUNGSMITTELN  &gt; 02 06 Abfälle aus der Herstellung von Back- und Süßwaren  &gt; 02 06 01 für Verzehr oder Verarbeitung ungeeignete Stoffe</v>
      </c>
      <c r="I57" s="2"/>
      <c r="J57" s="2"/>
      <c r="K57" s="2"/>
    </row>
    <row r="58" spans="2:11" ht="140.25">
      <c r="B58" s="52" t="str">
        <f>"ELoW_"&amp;LEFT(t_EuropeanWasteCodes[[#This Row],[Imported code]],2)&amp;"_"&amp;MID(t_EuropeanWasteCodes[[#This Row],[Imported code]],4,2)&amp;"_"&amp;MID(t_EuropeanWasteCodes[[#This Row],[Imported code]],7,2)</f>
        <v>ELoW_02_06_02</v>
      </c>
      <c r="C58" s="52" t="str">
        <f>IF(RIGHT(t_EuropeanWasteCodes[[#This Row],[Imported code]],1)="*","Y","N")</f>
        <v>N</v>
      </c>
      <c r="D58" s="53" t="s">
        <v>151</v>
      </c>
      <c r="E58" s="53" t="s">
        <v>92</v>
      </c>
      <c r="F58" s="53" t="s">
        <v>149</v>
      </c>
      <c r="G58" s="53" t="s">
        <v>152</v>
      </c>
      <c r="H58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06 Abfälle aus der Herstellung von Back- und Süßwaren  &gt; 02 06 02 Abfälle von Konservierungsstoffen </v>
      </c>
      <c r="I58" s="2"/>
      <c r="J58" s="2"/>
      <c r="K58" s="2"/>
    </row>
    <row r="59" spans="2:11" ht="153">
      <c r="B59" s="52" t="str">
        <f>"ELoW_"&amp;LEFT(t_EuropeanWasteCodes[[#This Row],[Imported code]],2)&amp;"_"&amp;MID(t_EuropeanWasteCodes[[#This Row],[Imported code]],4,2)&amp;"_"&amp;MID(t_EuropeanWasteCodes[[#This Row],[Imported code]],7,2)</f>
        <v>ELoW_02_06_03</v>
      </c>
      <c r="C59" s="52" t="str">
        <f>IF(RIGHT(t_EuropeanWasteCodes[[#This Row],[Imported code]],1)="*","Y","N")</f>
        <v>N</v>
      </c>
      <c r="D59" s="53" t="s">
        <v>153</v>
      </c>
      <c r="E59" s="53" t="s">
        <v>92</v>
      </c>
      <c r="F59" s="53" t="s">
        <v>149</v>
      </c>
      <c r="G59" s="53" t="s">
        <v>154</v>
      </c>
      <c r="H59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06 Abfälle aus der Herstellung von Back- und Süßwaren  &gt; 02 06 03 Schlämme aus der betriebseigenen Abwasserbehandlung </v>
      </c>
      <c r="I59" s="2"/>
      <c r="J59" s="2"/>
      <c r="K59" s="2"/>
    </row>
    <row r="60" spans="2:11" ht="140.25">
      <c r="B60" s="52" t="str">
        <f>"ELoW_"&amp;LEFT(t_EuropeanWasteCodes[[#This Row],[Imported code]],2)&amp;"_"&amp;MID(t_EuropeanWasteCodes[[#This Row],[Imported code]],4,2)&amp;"_"&amp;MID(t_EuropeanWasteCodes[[#This Row],[Imported code]],7,2)</f>
        <v>ELoW_02_06_99</v>
      </c>
      <c r="C60" s="52" t="str">
        <f>IF(RIGHT(t_EuropeanWasteCodes[[#This Row],[Imported code]],1)="*","Y","N")</f>
        <v>N</v>
      </c>
      <c r="D60" s="53" t="s">
        <v>155</v>
      </c>
      <c r="E60" s="53" t="s">
        <v>92</v>
      </c>
      <c r="F60" s="53" t="s">
        <v>149</v>
      </c>
      <c r="G60" s="53" t="s">
        <v>156</v>
      </c>
      <c r="H60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06 Abfälle aus der Herstellung von Back- und Süßwaren  &gt; 02 06 99 Abfälle a. n. g. </v>
      </c>
      <c r="I60" s="2"/>
      <c r="J60" s="2"/>
      <c r="K60" s="2"/>
    </row>
    <row r="61" spans="2:11" ht="191.25">
      <c r="B61" s="52" t="str">
        <f>"ELoW_"&amp;LEFT(t_EuropeanWasteCodes[[#This Row],[Imported code]],2)&amp;"_"&amp;MID(t_EuropeanWasteCodes[[#This Row],[Imported code]],4,2)&amp;"_"&amp;MID(t_EuropeanWasteCodes[[#This Row],[Imported code]],7,2)</f>
        <v>ELoW_02_07_01</v>
      </c>
      <c r="C61" s="52" t="str">
        <f>IF(RIGHT(t_EuropeanWasteCodes[[#This Row],[Imported code]],1)="*","Y","N")</f>
        <v>N</v>
      </c>
      <c r="D61" s="53" t="s">
        <v>157</v>
      </c>
      <c r="E61" s="53" t="s">
        <v>92</v>
      </c>
      <c r="F61" s="53" t="s">
        <v>158</v>
      </c>
      <c r="G61" s="53" t="s">
        <v>159</v>
      </c>
      <c r="H61" s="52" t="str">
        <f>t_EuropeanWasteCodes[[#This Row],[Teil I]]&amp;" &gt; "&amp;t_EuropeanWasteCodes[[#This Row],[Teil II]]&amp;" &gt; "&amp;t_EuropeanWasteCodes[[#This Row],[Teil III]]</f>
        <v>2 ABFÄLLE AUS LANDWIRTSCHAFT, GARTENBAU, TEICHWIRTSCHAFT, FORSTWIRTSCHAFT, JAGD UND FISCHEREI
SOWIE DER HERSTELLUNG UND VERARBEITUNG VON NAHRUNGSMITTELN  &gt; 02 07 Abfälle aus der Herstellung von alkoholischen und alkoholfreien Getränken (ohne Kaffee, Tee und Kakao)  &gt; 02 07 01 Abfälle aus der Wäsche, Reinigung und mechanischen Zerkleinerung des Rohmaterials</v>
      </c>
      <c r="I61" s="2"/>
      <c r="J61" s="2"/>
      <c r="K61" s="2"/>
    </row>
    <row r="62" spans="2:11" ht="165.75">
      <c r="B62" s="52" t="str">
        <f>"ELoW_"&amp;LEFT(t_EuropeanWasteCodes[[#This Row],[Imported code]],2)&amp;"_"&amp;MID(t_EuropeanWasteCodes[[#This Row],[Imported code]],4,2)&amp;"_"&amp;MID(t_EuropeanWasteCodes[[#This Row],[Imported code]],7,2)</f>
        <v>ELoW_02_07_02</v>
      </c>
      <c r="C62" s="52" t="str">
        <f>IF(RIGHT(t_EuropeanWasteCodes[[#This Row],[Imported code]],1)="*","Y","N")</f>
        <v>N</v>
      </c>
      <c r="D62" s="53" t="s">
        <v>160</v>
      </c>
      <c r="E62" s="53" t="s">
        <v>92</v>
      </c>
      <c r="F62" s="53" t="s">
        <v>158</v>
      </c>
      <c r="G62" s="53" t="s">
        <v>161</v>
      </c>
      <c r="H62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07 Abfälle aus der Herstellung von alkoholischen und alkoholfreien Getränken (ohne Kaffee, Tee und Kakao)  &gt; 02 07 02 Abfälle aus der Alkoholdestillation </v>
      </c>
      <c r="I62" s="2"/>
      <c r="J62" s="2"/>
      <c r="K62" s="2"/>
    </row>
    <row r="63" spans="2:11" ht="165.75">
      <c r="B63" s="52" t="str">
        <f>"ELoW_"&amp;LEFT(t_EuropeanWasteCodes[[#This Row],[Imported code]],2)&amp;"_"&amp;MID(t_EuropeanWasteCodes[[#This Row],[Imported code]],4,2)&amp;"_"&amp;MID(t_EuropeanWasteCodes[[#This Row],[Imported code]],7,2)</f>
        <v>ELoW_02_07_03</v>
      </c>
      <c r="C63" s="52" t="str">
        <f>IF(RIGHT(t_EuropeanWasteCodes[[#This Row],[Imported code]],1)="*","Y","N")</f>
        <v>N</v>
      </c>
      <c r="D63" s="53" t="s">
        <v>162</v>
      </c>
      <c r="E63" s="53" t="s">
        <v>92</v>
      </c>
      <c r="F63" s="53" t="s">
        <v>158</v>
      </c>
      <c r="G63" s="53" t="s">
        <v>163</v>
      </c>
      <c r="H63" s="52" t="str">
        <f>t_EuropeanWasteCodes[[#This Row],[Teil I]]&amp;" &gt; "&amp;t_EuropeanWasteCodes[[#This Row],[Teil II]]&amp;" &gt; "&amp;t_EuropeanWasteCodes[[#This Row],[Teil III]]</f>
        <v>2 ABFÄLLE AUS LANDWIRTSCHAFT, GARTENBAU, TEICHWIRTSCHAFT, FORSTWIRTSCHAFT, JAGD UND FISCHEREI
SOWIE DER HERSTELLUNG UND VERARBEITUNG VON NAHRUNGSMITTELN  &gt; 02 07 Abfälle aus der Herstellung von alkoholischen und alkoholfreien Getränken (ohne Kaffee, Tee und Kakao)  &gt; 02 07 03 Abfälle aus der chemischen Behandlung</v>
      </c>
      <c r="I63" s="2"/>
      <c r="J63" s="2"/>
      <c r="K63" s="2"/>
    </row>
    <row r="64" spans="2:11" ht="165.75">
      <c r="B64" s="52" t="str">
        <f>"ELoW_"&amp;LEFT(t_EuropeanWasteCodes[[#This Row],[Imported code]],2)&amp;"_"&amp;MID(t_EuropeanWasteCodes[[#This Row],[Imported code]],4,2)&amp;"_"&amp;MID(t_EuropeanWasteCodes[[#This Row],[Imported code]],7,2)</f>
        <v>ELoW_02_07_04</v>
      </c>
      <c r="C64" s="52" t="str">
        <f>IF(RIGHT(t_EuropeanWasteCodes[[#This Row],[Imported code]],1)="*","Y","N")</f>
        <v>N</v>
      </c>
      <c r="D64" s="53" t="s">
        <v>164</v>
      </c>
      <c r="E64" s="53" t="s">
        <v>92</v>
      </c>
      <c r="F64" s="53" t="s">
        <v>158</v>
      </c>
      <c r="G64" s="53" t="s">
        <v>165</v>
      </c>
      <c r="H64" s="52" t="str">
        <f>t_EuropeanWasteCodes[[#This Row],[Teil I]]&amp;" &gt; "&amp;t_EuropeanWasteCodes[[#This Row],[Teil II]]&amp;" &gt; "&amp;t_EuropeanWasteCodes[[#This Row],[Teil III]]</f>
        <v>2 ABFÄLLE AUS LANDWIRTSCHAFT, GARTENBAU, TEICHWIRTSCHAFT, FORSTWIRTSCHAFT, JAGD UND FISCHEREI
SOWIE DER HERSTELLUNG UND VERARBEITUNG VON NAHRUNGSMITTELN  &gt; 02 07 Abfälle aus der Herstellung von alkoholischen und alkoholfreien Getränken (ohne Kaffee, Tee und Kakao)  &gt; 02 07 04 für Verzehr oder Verarbeitung ungeeignete Stoffe</v>
      </c>
      <c r="I64" s="2"/>
      <c r="J64" s="2"/>
      <c r="K64" s="2"/>
    </row>
    <row r="65" spans="2:11" ht="178.5">
      <c r="B65" s="52" t="str">
        <f>"ELoW_"&amp;LEFT(t_EuropeanWasteCodes[[#This Row],[Imported code]],2)&amp;"_"&amp;MID(t_EuropeanWasteCodes[[#This Row],[Imported code]],4,2)&amp;"_"&amp;MID(t_EuropeanWasteCodes[[#This Row],[Imported code]],7,2)</f>
        <v>ELoW_02_07_05</v>
      </c>
      <c r="C65" s="52" t="str">
        <f>IF(RIGHT(t_EuropeanWasteCodes[[#This Row],[Imported code]],1)="*","Y","N")</f>
        <v>N</v>
      </c>
      <c r="D65" s="53" t="s">
        <v>166</v>
      </c>
      <c r="E65" s="53" t="s">
        <v>92</v>
      </c>
      <c r="F65" s="53" t="s">
        <v>158</v>
      </c>
      <c r="G65" s="53" t="s">
        <v>167</v>
      </c>
      <c r="H65" s="52" t="str">
        <f>t_EuropeanWasteCodes[[#This Row],[Teil I]]&amp;" &gt; "&amp;t_EuropeanWasteCodes[[#This Row],[Teil II]]&amp;" &gt; "&amp;t_EuropeanWasteCodes[[#This Row],[Teil III]]</f>
        <v>2 ABFÄLLE AUS LANDWIRTSCHAFT, GARTENBAU, TEICHWIRTSCHAFT, FORSTWIRTSCHAFT, JAGD UND FISCHEREI
SOWIE DER HERSTELLUNG UND VERARBEITUNG VON NAHRUNGSMITTELN  &gt; 02 07 Abfälle aus der Herstellung von alkoholischen und alkoholfreien Getränken (ohne Kaffee, Tee und Kakao)  &gt; 02 07 05 Schlämme aus der betriebseigenen Abwasserbehandlung</v>
      </c>
      <c r="I65" s="2"/>
      <c r="J65" s="2"/>
      <c r="K65" s="2"/>
    </row>
    <row r="66" spans="2:11" ht="153">
      <c r="B66" s="52" t="str">
        <f>"ELoW_"&amp;LEFT(t_EuropeanWasteCodes[[#This Row],[Imported code]],2)&amp;"_"&amp;MID(t_EuropeanWasteCodes[[#This Row],[Imported code]],4,2)&amp;"_"&amp;MID(t_EuropeanWasteCodes[[#This Row],[Imported code]],7,2)</f>
        <v>ELoW_02_07_99</v>
      </c>
      <c r="C66" s="52" t="str">
        <f>IF(RIGHT(t_EuropeanWasteCodes[[#This Row],[Imported code]],1)="*","Y","N")</f>
        <v>N</v>
      </c>
      <c r="D66" s="53" t="s">
        <v>168</v>
      </c>
      <c r="E66" s="53" t="s">
        <v>92</v>
      </c>
      <c r="F66" s="53" t="s">
        <v>158</v>
      </c>
      <c r="G66" s="53" t="s">
        <v>169</v>
      </c>
      <c r="H66" s="52" t="str">
        <f>t_EuropeanWasteCodes[[#This Row],[Teil I]]&amp;" &gt; "&amp;t_EuropeanWasteCodes[[#This Row],[Teil II]]&amp;" &gt; "&amp;t_EuropeanWasteCodes[[#This Row],[Teil III]]</f>
        <v xml:space="preserve">2 ABFÄLLE AUS LANDWIRTSCHAFT, GARTENBAU, TEICHWIRTSCHAFT, FORSTWIRTSCHAFT, JAGD UND FISCHEREI
SOWIE DER HERSTELLUNG UND VERARBEITUNG VON NAHRUNGSMITTELN  &gt; 02 07 Abfälle aus der Herstellung von alkoholischen und alkoholfreien Getränken (ohne Kaffee, Tee und Kakao)  &gt; 02 07 99 Abfälle a. n. g. </v>
      </c>
      <c r="I66" s="2"/>
      <c r="J66" s="2"/>
      <c r="K66" s="2"/>
    </row>
    <row r="67" spans="2:11" ht="114.75">
      <c r="B67" s="52" t="str">
        <f>"ELoW_"&amp;LEFT(t_EuropeanWasteCodes[[#This Row],[Imported code]],2)&amp;"_"&amp;MID(t_EuropeanWasteCodes[[#This Row],[Imported code]],4,2)&amp;"_"&amp;MID(t_EuropeanWasteCodes[[#This Row],[Imported code]],7,2)</f>
        <v>ELoW_03_01_01</v>
      </c>
      <c r="C67" s="52" t="str">
        <f>IF(RIGHT(t_EuropeanWasteCodes[[#This Row],[Imported code]],1)="*","Y","N")</f>
        <v>N</v>
      </c>
      <c r="D67" s="53" t="s">
        <v>170</v>
      </c>
      <c r="E67" s="53" t="s">
        <v>171</v>
      </c>
      <c r="F67" s="53" t="s">
        <v>172</v>
      </c>
      <c r="G67" s="53" t="s">
        <v>173</v>
      </c>
      <c r="H67" s="52" t="str">
        <f>t_EuropeanWasteCodes[[#This Row],[Teil I]]&amp;" &gt; "&amp;t_EuropeanWasteCodes[[#This Row],[Teil II]]&amp;" &gt; "&amp;t_EuropeanWasteCodes[[#This Row],[Teil III]]</f>
        <v xml:space="preserve">03 ABFÄLLE AUS DER HOLZBEARBEITUNG UND DER HERSTELLUNG VON PLATTEN, MÖBELN, ZELLSTOFFEN,
PAPIER UND PAPPE  &gt; 03 01 Abfälle aus der Holzbearbeitung und der Herstellung von Platten und Möbeln  &gt; 03 01 01 Rinden und Korkabfälle </v>
      </c>
      <c r="I67" s="2"/>
      <c r="J67" s="2"/>
      <c r="K67" s="2"/>
    </row>
    <row r="68" spans="2:11" ht="140.25">
      <c r="B68" s="52" t="str">
        <f>"ELoW_"&amp;LEFT(t_EuropeanWasteCodes[[#This Row],[Imported code]],2)&amp;"_"&amp;MID(t_EuropeanWasteCodes[[#This Row],[Imported code]],4,2)&amp;"_"&amp;MID(t_EuropeanWasteCodes[[#This Row],[Imported code]],7,2)</f>
        <v>ELoW_03_01_04</v>
      </c>
      <c r="C68" s="52" t="str">
        <f>IF(RIGHT(t_EuropeanWasteCodes[[#This Row],[Imported code]],1)="*","Y","N")</f>
        <v>Y</v>
      </c>
      <c r="D68" s="53" t="s">
        <v>174</v>
      </c>
      <c r="E68" s="53" t="s">
        <v>171</v>
      </c>
      <c r="F68" s="53" t="s">
        <v>172</v>
      </c>
      <c r="G68" s="53" t="s">
        <v>175</v>
      </c>
      <c r="H68" s="52" t="str">
        <f>t_EuropeanWasteCodes[[#This Row],[Teil I]]&amp;" &gt; "&amp;t_EuropeanWasteCodes[[#This Row],[Teil II]]&amp;" &gt; "&amp;t_EuropeanWasteCodes[[#This Row],[Teil III]]</f>
        <v xml:space="preserve">03 ABFÄLLE AUS DER HOLZBEARBEITUNG UND DER HERSTELLUNG VON PLATTEN, MÖBELN, ZELLSTOFFEN,
PAPIER UND PAPPE  &gt; 03 01 Abfälle aus der Holzbearbeitung und der Herstellung von Platten und Möbeln  &gt; 03 01 04* Sägemehl, Späne, Abschnitte, Holz, Spanplatten und Furniere, die gefährliche Stoffe enthalten </v>
      </c>
      <c r="I68" s="2"/>
      <c r="J68" s="2"/>
      <c r="K68" s="2"/>
    </row>
    <row r="69" spans="2:11" ht="153">
      <c r="B69" s="52" t="str">
        <f>"ELoW_"&amp;LEFT(t_EuropeanWasteCodes[[#This Row],[Imported code]],2)&amp;"_"&amp;MID(t_EuropeanWasteCodes[[#This Row],[Imported code]],4,2)&amp;"_"&amp;MID(t_EuropeanWasteCodes[[#This Row],[Imported code]],7,2)</f>
        <v>ELoW_03_01_05</v>
      </c>
      <c r="C69" s="52" t="str">
        <f>IF(RIGHT(t_EuropeanWasteCodes[[#This Row],[Imported code]],1)="*","Y","N")</f>
        <v>N</v>
      </c>
      <c r="D69" s="53" t="s">
        <v>176</v>
      </c>
      <c r="E69" s="53" t="s">
        <v>171</v>
      </c>
      <c r="F69" s="53" t="s">
        <v>172</v>
      </c>
      <c r="G69" s="53" t="s">
        <v>177</v>
      </c>
      <c r="H69" s="52" t="str">
        <f>t_EuropeanWasteCodes[[#This Row],[Teil I]]&amp;" &gt; "&amp;t_EuropeanWasteCodes[[#This Row],[Teil II]]&amp;" &gt; "&amp;t_EuropeanWasteCodes[[#This Row],[Teil III]]</f>
        <v>03 ABFÄLLE AUS DER HOLZBEARBEITUNG UND DER HERSTELLUNG VON PLATTEN, MÖBELN, ZELLSTOFFEN,
PAPIER UND PAPPE  &gt; 03 01 Abfälle aus der Holzbearbeitung und der Herstellung von Platten und Möbeln  &gt; 03 01 05 Sägemehl, Späne, Abschnitte, Holz, Spanplatten und Furniere mit Ausnahme derjenigen, die unter
03 01 04 fallen</v>
      </c>
      <c r="I69" s="2"/>
      <c r="J69" s="2"/>
      <c r="K69" s="2"/>
    </row>
    <row r="70" spans="2:11" ht="102">
      <c r="B70" s="52" t="str">
        <f>"ELoW_"&amp;LEFT(t_EuropeanWasteCodes[[#This Row],[Imported code]],2)&amp;"_"&amp;MID(t_EuropeanWasteCodes[[#This Row],[Imported code]],4,2)&amp;"_"&amp;MID(t_EuropeanWasteCodes[[#This Row],[Imported code]],7,2)</f>
        <v>ELoW_03_01_99</v>
      </c>
      <c r="C70" s="52" t="str">
        <f>IF(RIGHT(t_EuropeanWasteCodes[[#This Row],[Imported code]],1)="*","Y","N")</f>
        <v>N</v>
      </c>
      <c r="D70" s="53" t="s">
        <v>178</v>
      </c>
      <c r="E70" s="53" t="s">
        <v>171</v>
      </c>
      <c r="F70" s="53" t="s">
        <v>172</v>
      </c>
      <c r="G70" s="53" t="s">
        <v>179</v>
      </c>
      <c r="H70" s="52" t="str">
        <f>t_EuropeanWasteCodes[[#This Row],[Teil I]]&amp;" &gt; "&amp;t_EuropeanWasteCodes[[#This Row],[Teil II]]&amp;" &gt; "&amp;t_EuropeanWasteCodes[[#This Row],[Teil III]]</f>
        <v xml:space="preserve">03 ABFÄLLE AUS DER HOLZBEARBEITUNG UND DER HERSTELLUNG VON PLATTEN, MÖBELN, ZELLSTOFFEN,
PAPIER UND PAPPE  &gt; 03 01 Abfälle aus der Holzbearbeitung und der Herstellung von Platten und Möbeln  &gt; 03 01 99 Abfälle a. n. g. </v>
      </c>
      <c r="I70" s="2"/>
      <c r="J70" s="2"/>
      <c r="K70" s="2"/>
    </row>
    <row r="71" spans="2:11" ht="102">
      <c r="B71" s="52" t="str">
        <f>"ELoW_"&amp;LEFT(t_EuropeanWasteCodes[[#This Row],[Imported code]],2)&amp;"_"&amp;MID(t_EuropeanWasteCodes[[#This Row],[Imported code]],4,2)&amp;"_"&amp;MID(t_EuropeanWasteCodes[[#This Row],[Imported code]],7,2)</f>
        <v>ELoW_03_02_01</v>
      </c>
      <c r="C71" s="52" t="str">
        <f>IF(RIGHT(t_EuropeanWasteCodes[[#This Row],[Imported code]],1)="*","Y","N")</f>
        <v>Y</v>
      </c>
      <c r="D71" s="53" t="s">
        <v>180</v>
      </c>
      <c r="E71" s="53" t="s">
        <v>171</v>
      </c>
      <c r="F71" s="53" t="s">
        <v>181</v>
      </c>
      <c r="G71" s="53" t="s">
        <v>182</v>
      </c>
      <c r="H71" s="52" t="str">
        <f>t_EuropeanWasteCodes[[#This Row],[Teil I]]&amp;" &gt; "&amp;t_EuropeanWasteCodes[[#This Row],[Teil II]]&amp;" &gt; "&amp;t_EuropeanWasteCodes[[#This Row],[Teil III]]</f>
        <v xml:space="preserve">03 ABFÄLLE AUS DER HOLZBEARBEITUNG UND DER HERSTELLUNG VON PLATTEN, MÖBELN, ZELLSTOFFEN,
PAPIER UND PAPPE  &gt; 03 02 Abfälle aus der Holzkonservierung &gt; 03 02 01* halogenfreie organische Holzschutzmittel </v>
      </c>
      <c r="I71" s="2"/>
      <c r="J71" s="2"/>
      <c r="K71" s="2"/>
    </row>
    <row r="72" spans="2:11" ht="102">
      <c r="B72" s="52" t="str">
        <f>"ELoW_"&amp;LEFT(t_EuropeanWasteCodes[[#This Row],[Imported code]],2)&amp;"_"&amp;MID(t_EuropeanWasteCodes[[#This Row],[Imported code]],4,2)&amp;"_"&amp;MID(t_EuropeanWasteCodes[[#This Row],[Imported code]],7,2)</f>
        <v>ELoW_03_02_02</v>
      </c>
      <c r="C72" s="52" t="str">
        <f>IF(RIGHT(t_EuropeanWasteCodes[[#This Row],[Imported code]],1)="*","Y","N")</f>
        <v>Y</v>
      </c>
      <c r="D72" s="53" t="s">
        <v>183</v>
      </c>
      <c r="E72" s="53" t="s">
        <v>171</v>
      </c>
      <c r="F72" s="53" t="s">
        <v>181</v>
      </c>
      <c r="G72" s="53" t="s">
        <v>184</v>
      </c>
      <c r="H72" s="52" t="str">
        <f>t_EuropeanWasteCodes[[#This Row],[Teil I]]&amp;" &gt; "&amp;t_EuropeanWasteCodes[[#This Row],[Teil II]]&amp;" &gt; "&amp;t_EuropeanWasteCodes[[#This Row],[Teil III]]</f>
        <v xml:space="preserve">03 ABFÄLLE AUS DER HOLZBEARBEITUNG UND DER HERSTELLUNG VON PLATTEN, MÖBELN, ZELLSTOFFEN,
PAPIER UND PAPPE  &gt; 03 02 Abfälle aus der Holzkonservierung &gt; 03 02 02* chlororganische Holzschutzmittel </v>
      </c>
      <c r="I72" s="2"/>
      <c r="J72" s="2"/>
      <c r="K72" s="2"/>
    </row>
    <row r="73" spans="2:11" ht="102">
      <c r="B73" s="52" t="str">
        <f>"ELoW_"&amp;LEFT(t_EuropeanWasteCodes[[#This Row],[Imported code]],2)&amp;"_"&amp;MID(t_EuropeanWasteCodes[[#This Row],[Imported code]],4,2)&amp;"_"&amp;MID(t_EuropeanWasteCodes[[#This Row],[Imported code]],7,2)</f>
        <v>ELoW_03_02_03</v>
      </c>
      <c r="C73" s="52" t="str">
        <f>IF(RIGHT(t_EuropeanWasteCodes[[#This Row],[Imported code]],1)="*","Y","N")</f>
        <v>Y</v>
      </c>
      <c r="D73" s="53" t="s">
        <v>185</v>
      </c>
      <c r="E73" s="53" t="s">
        <v>171</v>
      </c>
      <c r="F73" s="53" t="s">
        <v>181</v>
      </c>
      <c r="G73" s="53" t="s">
        <v>186</v>
      </c>
      <c r="H73" s="52" t="str">
        <f>t_EuropeanWasteCodes[[#This Row],[Teil I]]&amp;" &gt; "&amp;t_EuropeanWasteCodes[[#This Row],[Teil II]]&amp;" &gt; "&amp;t_EuropeanWasteCodes[[#This Row],[Teil III]]</f>
        <v>03 ABFÄLLE AUS DER HOLZBEARBEITUNG UND DER HERSTELLUNG VON PLATTEN, MÖBELN, ZELLSTOFFEN,
PAPIER UND PAPPE  &gt; 03 02 Abfälle aus der Holzkonservierung &gt; 03 02 03* metallorganische Holzschutzmittel</v>
      </c>
      <c r="I73" s="2"/>
      <c r="J73" s="2"/>
      <c r="K73" s="2"/>
    </row>
    <row r="74" spans="2:11" ht="102">
      <c r="B74" s="52" t="str">
        <f>"ELoW_"&amp;LEFT(t_EuropeanWasteCodes[[#This Row],[Imported code]],2)&amp;"_"&amp;MID(t_EuropeanWasteCodes[[#This Row],[Imported code]],4,2)&amp;"_"&amp;MID(t_EuropeanWasteCodes[[#This Row],[Imported code]],7,2)</f>
        <v>ELoW_03_02_04</v>
      </c>
      <c r="C74" s="52" t="str">
        <f>IF(RIGHT(t_EuropeanWasteCodes[[#This Row],[Imported code]],1)="*","Y","N")</f>
        <v>Y</v>
      </c>
      <c r="D74" s="53" t="s">
        <v>187</v>
      </c>
      <c r="E74" s="53" t="s">
        <v>171</v>
      </c>
      <c r="F74" s="53" t="s">
        <v>181</v>
      </c>
      <c r="G74" s="53" t="s">
        <v>188</v>
      </c>
      <c r="H74" s="52" t="str">
        <f>t_EuropeanWasteCodes[[#This Row],[Teil I]]&amp;" &gt; "&amp;t_EuropeanWasteCodes[[#This Row],[Teil II]]&amp;" &gt; "&amp;t_EuropeanWasteCodes[[#This Row],[Teil III]]</f>
        <v xml:space="preserve">03 ABFÄLLE AUS DER HOLZBEARBEITUNG UND DER HERSTELLUNG VON PLATTEN, MÖBELN, ZELLSTOFFEN,
PAPIER UND PAPPE  &gt; 03 02 Abfälle aus der Holzkonservierung &gt; 03 02 04* anorganische Holzschutzmittel </v>
      </c>
      <c r="I74" s="2"/>
      <c r="J74" s="2"/>
      <c r="K74" s="2"/>
    </row>
    <row r="75" spans="2:11" ht="102">
      <c r="B75" s="52" t="str">
        <f>"ELoW_"&amp;LEFT(t_EuropeanWasteCodes[[#This Row],[Imported code]],2)&amp;"_"&amp;MID(t_EuropeanWasteCodes[[#This Row],[Imported code]],4,2)&amp;"_"&amp;MID(t_EuropeanWasteCodes[[#This Row],[Imported code]],7,2)</f>
        <v>ELoW_03_02_05</v>
      </c>
      <c r="C75" s="52" t="str">
        <f>IF(RIGHT(t_EuropeanWasteCodes[[#This Row],[Imported code]],1)="*","Y","N")</f>
        <v>Y</v>
      </c>
      <c r="D75" s="53" t="s">
        <v>189</v>
      </c>
      <c r="E75" s="53" t="s">
        <v>171</v>
      </c>
      <c r="F75" s="53" t="s">
        <v>181</v>
      </c>
      <c r="G75" s="53" t="s">
        <v>190</v>
      </c>
      <c r="H75" s="52" t="str">
        <f>t_EuropeanWasteCodes[[#This Row],[Teil I]]&amp;" &gt; "&amp;t_EuropeanWasteCodes[[#This Row],[Teil II]]&amp;" &gt; "&amp;t_EuropeanWasteCodes[[#This Row],[Teil III]]</f>
        <v xml:space="preserve">03 ABFÄLLE AUS DER HOLZBEARBEITUNG UND DER HERSTELLUNG VON PLATTEN, MÖBELN, ZELLSTOFFEN,
PAPIER UND PAPPE  &gt; 03 02 Abfälle aus der Holzkonservierung &gt; 03 02 05* andere Holzschutzmittel, die gefährliche Stoffe enthalten </v>
      </c>
      <c r="I75" s="2"/>
      <c r="J75" s="2"/>
      <c r="K75" s="2"/>
    </row>
    <row r="76" spans="2:11" ht="89.25">
      <c r="B76" s="52" t="str">
        <f>"ELoW_"&amp;LEFT(t_EuropeanWasteCodes[[#This Row],[Imported code]],2)&amp;"_"&amp;MID(t_EuropeanWasteCodes[[#This Row],[Imported code]],4,2)&amp;"_"&amp;MID(t_EuropeanWasteCodes[[#This Row],[Imported code]],7,2)</f>
        <v>ELoW_03_02_99</v>
      </c>
      <c r="C76" s="52" t="str">
        <f>IF(RIGHT(t_EuropeanWasteCodes[[#This Row],[Imported code]],1)="*","Y","N")</f>
        <v>N</v>
      </c>
      <c r="D76" s="53" t="s">
        <v>191</v>
      </c>
      <c r="E76" s="53" t="s">
        <v>171</v>
      </c>
      <c r="F76" s="53" t="s">
        <v>181</v>
      </c>
      <c r="G76" s="53" t="s">
        <v>192</v>
      </c>
      <c r="H76" s="52" t="str">
        <f>t_EuropeanWasteCodes[[#This Row],[Teil I]]&amp;" &gt; "&amp;t_EuropeanWasteCodes[[#This Row],[Teil II]]&amp;" &gt; "&amp;t_EuropeanWasteCodes[[#This Row],[Teil III]]</f>
        <v>03 ABFÄLLE AUS DER HOLZBEARBEITUNG UND DER HERSTELLUNG VON PLATTEN, MÖBELN, ZELLSTOFFEN,
PAPIER UND PAPPE  &gt; 03 02 Abfälle aus der Holzkonservierung &gt; 03 02 99 Holzschutzmittel a. n. g</v>
      </c>
      <c r="I76" s="2"/>
      <c r="J76" s="2"/>
      <c r="K76" s="2"/>
    </row>
    <row r="77" spans="2:11" ht="114.75">
      <c r="B77" s="52" t="str">
        <f>"ELoW_"&amp;LEFT(t_EuropeanWasteCodes[[#This Row],[Imported code]],2)&amp;"_"&amp;MID(t_EuropeanWasteCodes[[#This Row],[Imported code]],4,2)&amp;"_"&amp;MID(t_EuropeanWasteCodes[[#This Row],[Imported code]],7,2)</f>
        <v>ELoW_03_03_01</v>
      </c>
      <c r="C77" s="52" t="str">
        <f>IF(RIGHT(t_EuropeanWasteCodes[[#This Row],[Imported code]],1)="*","Y","N")</f>
        <v>N</v>
      </c>
      <c r="D77" s="53" t="s">
        <v>193</v>
      </c>
      <c r="E77" s="53" t="s">
        <v>171</v>
      </c>
      <c r="F77" s="53" t="s">
        <v>194</v>
      </c>
      <c r="G77" s="53" t="s">
        <v>195</v>
      </c>
      <c r="H77" s="52" t="str">
        <f>t_EuropeanWasteCodes[[#This Row],[Teil I]]&amp;" &gt; "&amp;t_EuropeanWasteCodes[[#This Row],[Teil II]]&amp;" &gt; "&amp;t_EuropeanWasteCodes[[#This Row],[Teil III]]</f>
        <v>03 ABFÄLLE AUS DER HOLZBEARBEITUNG UND DER HERSTELLUNG VON PLATTEN, MÖBELN, ZELLSTOFFEN,
PAPIER UND PAPPE  &gt; 03 03 Abfälle aus der Herstellung und Verarbeitung von Zellstoff, Papier, Karton und Pappe  &gt; 03 03 01 Rinden- und Holzabfälle</v>
      </c>
      <c r="I77" s="2"/>
      <c r="J77" s="2"/>
      <c r="K77" s="2"/>
    </row>
    <row r="78" spans="2:11" ht="127.5">
      <c r="B78" s="52" t="str">
        <f>"ELoW_"&amp;LEFT(t_EuropeanWasteCodes[[#This Row],[Imported code]],2)&amp;"_"&amp;MID(t_EuropeanWasteCodes[[#This Row],[Imported code]],4,2)&amp;"_"&amp;MID(t_EuropeanWasteCodes[[#This Row],[Imported code]],7,2)</f>
        <v>ELoW_03_03_02</v>
      </c>
      <c r="C78" s="52" t="str">
        <f>IF(RIGHT(t_EuropeanWasteCodes[[#This Row],[Imported code]],1)="*","Y","N")</f>
        <v>N</v>
      </c>
      <c r="D78" s="53" t="s">
        <v>196</v>
      </c>
      <c r="E78" s="53" t="s">
        <v>171</v>
      </c>
      <c r="F78" s="53" t="s">
        <v>194</v>
      </c>
      <c r="G78" s="53" t="s">
        <v>197</v>
      </c>
      <c r="H78" s="52" t="str">
        <f>t_EuropeanWasteCodes[[#This Row],[Teil I]]&amp;" &gt; "&amp;t_EuropeanWasteCodes[[#This Row],[Teil II]]&amp;" &gt; "&amp;t_EuropeanWasteCodes[[#This Row],[Teil III]]</f>
        <v xml:space="preserve">03 ABFÄLLE AUS DER HOLZBEARBEITUNG UND DER HERSTELLUNG VON PLATTEN, MÖBELN, ZELLSTOFFEN,
PAPIER UND PAPPE  &gt; 03 03 Abfälle aus der Herstellung und Verarbeitung von Zellstoff, Papier, Karton und Pappe  &gt; 03 03 02 Sulfitschlämme (aus der Rückgewinnung von Kochlaugen) </v>
      </c>
      <c r="I78" s="2"/>
      <c r="J78" s="2"/>
      <c r="K78" s="2"/>
    </row>
    <row r="79" spans="2:11" ht="127.5">
      <c r="B79" s="52" t="str">
        <f>"ELoW_"&amp;LEFT(t_EuropeanWasteCodes[[#This Row],[Imported code]],2)&amp;"_"&amp;MID(t_EuropeanWasteCodes[[#This Row],[Imported code]],4,2)&amp;"_"&amp;MID(t_EuropeanWasteCodes[[#This Row],[Imported code]],7,2)</f>
        <v>ELoW_03_03_05</v>
      </c>
      <c r="C79" s="52" t="str">
        <f>IF(RIGHT(t_EuropeanWasteCodes[[#This Row],[Imported code]],1)="*","Y","N")</f>
        <v>N</v>
      </c>
      <c r="D79" s="53" t="s">
        <v>198</v>
      </c>
      <c r="E79" s="53" t="s">
        <v>171</v>
      </c>
      <c r="F79" s="53" t="s">
        <v>194</v>
      </c>
      <c r="G79" s="53" t="s">
        <v>199</v>
      </c>
      <c r="H79" s="52" t="str">
        <f>t_EuropeanWasteCodes[[#This Row],[Teil I]]&amp;" &gt; "&amp;t_EuropeanWasteCodes[[#This Row],[Teil II]]&amp;" &gt; "&amp;t_EuropeanWasteCodes[[#This Row],[Teil III]]</f>
        <v>03 ABFÄLLE AUS DER HOLZBEARBEITUNG UND DER HERSTELLUNG VON PLATTEN, MÖBELN, ZELLSTOFFEN,
PAPIER UND PAPPE  &gt; 03 03 Abfälle aus der Herstellung und Verarbeitung von Zellstoff, Papier, Karton und Pappe  &gt; 03 03 05 De-inking-Schlämme aus dem Papierrecycling</v>
      </c>
      <c r="I79" s="2"/>
      <c r="J79" s="2"/>
      <c r="K79" s="2"/>
    </row>
    <row r="80" spans="2:11" ht="140.25">
      <c r="B80" s="52" t="str">
        <f>"ELoW_"&amp;LEFT(t_EuropeanWasteCodes[[#This Row],[Imported code]],2)&amp;"_"&amp;MID(t_EuropeanWasteCodes[[#This Row],[Imported code]],4,2)&amp;"_"&amp;MID(t_EuropeanWasteCodes[[#This Row],[Imported code]],7,2)</f>
        <v>ELoW_03_03_07</v>
      </c>
      <c r="C80" s="52" t="str">
        <f>IF(RIGHT(t_EuropeanWasteCodes[[#This Row],[Imported code]],1)="*","Y","N")</f>
        <v>N</v>
      </c>
      <c r="D80" s="53" t="s">
        <v>200</v>
      </c>
      <c r="E80" s="53" t="s">
        <v>171</v>
      </c>
      <c r="F80" s="53" t="s">
        <v>194</v>
      </c>
      <c r="G80" s="53" t="s">
        <v>201</v>
      </c>
      <c r="H80" s="52" t="str">
        <f>t_EuropeanWasteCodes[[#This Row],[Teil I]]&amp;" &gt; "&amp;t_EuropeanWasteCodes[[#This Row],[Teil II]]&amp;" &gt; "&amp;t_EuropeanWasteCodes[[#This Row],[Teil III]]</f>
        <v xml:space="preserve">03 ABFÄLLE AUS DER HOLZBEARBEITUNG UND DER HERSTELLUNG VON PLATTEN, MÖBELN, ZELLSTOFFEN,
PAPIER UND PAPPE  &gt; 03 03 Abfälle aus der Herstellung und Verarbeitung von Zellstoff, Papier, Karton und Pappe  &gt; 03 03 07 mechanisch abgetrennte Abfälle aus der Auflösung von Papier- und Pappabfällen </v>
      </c>
      <c r="I80" s="2"/>
      <c r="J80" s="2"/>
      <c r="K80" s="2"/>
    </row>
    <row r="81" spans="2:11" ht="127.5">
      <c r="B81" s="52" t="str">
        <f>"ELoW_"&amp;LEFT(t_EuropeanWasteCodes[[#This Row],[Imported code]],2)&amp;"_"&amp;MID(t_EuropeanWasteCodes[[#This Row],[Imported code]],4,2)&amp;"_"&amp;MID(t_EuropeanWasteCodes[[#This Row],[Imported code]],7,2)</f>
        <v>ELoW_03_03_08</v>
      </c>
      <c r="C81" s="52" t="str">
        <f>IF(RIGHT(t_EuropeanWasteCodes[[#This Row],[Imported code]],1)="*","Y","N")</f>
        <v>N</v>
      </c>
      <c r="D81" s="53" t="s">
        <v>202</v>
      </c>
      <c r="E81" s="53" t="s">
        <v>171</v>
      </c>
      <c r="F81" s="53" t="s">
        <v>194</v>
      </c>
      <c r="G81" s="53" t="s">
        <v>203</v>
      </c>
      <c r="H81" s="52" t="str">
        <f>t_EuropeanWasteCodes[[#This Row],[Teil I]]&amp;" &gt; "&amp;t_EuropeanWasteCodes[[#This Row],[Teil II]]&amp;" &gt; "&amp;t_EuropeanWasteCodes[[#This Row],[Teil III]]</f>
        <v xml:space="preserve">03 ABFÄLLE AUS DER HOLZBEARBEITUNG UND DER HERSTELLUNG VON PLATTEN, MÖBELN, ZELLSTOFFEN,
PAPIER UND PAPPE  &gt; 03 03 Abfälle aus der Herstellung und Verarbeitung von Zellstoff, Papier, Karton und Pappe  &gt; 03 03 08 Abfälle aus dem Sortieren von Papier und Pappe für das Recycling </v>
      </c>
      <c r="I81" s="2"/>
      <c r="J81" s="2"/>
      <c r="K81" s="2"/>
    </row>
    <row r="82" spans="2:11" ht="114.75">
      <c r="B82" s="52" t="str">
        <f>"ELoW_"&amp;LEFT(t_EuropeanWasteCodes[[#This Row],[Imported code]],2)&amp;"_"&amp;MID(t_EuropeanWasteCodes[[#This Row],[Imported code]],4,2)&amp;"_"&amp;MID(t_EuropeanWasteCodes[[#This Row],[Imported code]],7,2)</f>
        <v>ELoW_03_03_09</v>
      </c>
      <c r="C82" s="52" t="str">
        <f>IF(RIGHT(t_EuropeanWasteCodes[[#This Row],[Imported code]],1)="*","Y","N")</f>
        <v>N</v>
      </c>
      <c r="D82" s="53" t="s">
        <v>204</v>
      </c>
      <c r="E82" s="53" t="s">
        <v>171</v>
      </c>
      <c r="F82" s="53" t="s">
        <v>194</v>
      </c>
      <c r="G82" s="53" t="s">
        <v>205</v>
      </c>
      <c r="H82" s="52" t="str">
        <f>t_EuropeanWasteCodes[[#This Row],[Teil I]]&amp;" &gt; "&amp;t_EuropeanWasteCodes[[#This Row],[Teil II]]&amp;" &gt; "&amp;t_EuropeanWasteCodes[[#This Row],[Teil III]]</f>
        <v xml:space="preserve">03 ABFÄLLE AUS DER HOLZBEARBEITUNG UND DER HERSTELLUNG VON PLATTEN, MÖBELN, ZELLSTOFFEN,
PAPIER UND PAPPE  &gt; 03 03 Abfälle aus der Herstellung und Verarbeitung von Zellstoff, Papier, Karton und Pappe  &gt; 03 03 09 Kalkschlammabfälle </v>
      </c>
      <c r="I82" s="2"/>
      <c r="J82" s="2"/>
      <c r="K82" s="2"/>
    </row>
    <row r="83" spans="2:11" ht="140.25">
      <c r="B83" s="52" t="str">
        <f>"ELoW_"&amp;LEFT(t_EuropeanWasteCodes[[#This Row],[Imported code]],2)&amp;"_"&amp;MID(t_EuropeanWasteCodes[[#This Row],[Imported code]],4,2)&amp;"_"&amp;MID(t_EuropeanWasteCodes[[#This Row],[Imported code]],7,2)</f>
        <v>ELoW_03_03_10</v>
      </c>
      <c r="C83" s="52" t="str">
        <f>IF(RIGHT(t_EuropeanWasteCodes[[#This Row],[Imported code]],1)="*","Y","N")</f>
        <v>N</v>
      </c>
      <c r="D83" s="53" t="s">
        <v>206</v>
      </c>
      <c r="E83" s="53" t="s">
        <v>171</v>
      </c>
      <c r="F83" s="53" t="s">
        <v>194</v>
      </c>
      <c r="G83" s="53" t="s">
        <v>207</v>
      </c>
      <c r="H83" s="52" t="str">
        <f>t_EuropeanWasteCodes[[#This Row],[Teil I]]&amp;" &gt; "&amp;t_EuropeanWasteCodes[[#This Row],[Teil II]]&amp;" &gt; "&amp;t_EuropeanWasteCodes[[#This Row],[Teil III]]</f>
        <v xml:space="preserve">03 ABFÄLLE AUS DER HOLZBEARBEITUNG UND DER HERSTELLUNG VON PLATTEN, MÖBELN, ZELLSTOFFEN,
PAPIER UND PAPPE  &gt; 03 03 Abfälle aus der Herstellung und Verarbeitung von Zellstoff, Papier, Karton und Pappe  &gt; 03 03 10  Faserabfälle, Faser-, Füller- und Überzugsschlämme aus der mechanischen Abtrennung </v>
      </c>
      <c r="I83" s="2"/>
      <c r="J83" s="2"/>
      <c r="K83" s="2"/>
    </row>
    <row r="84" spans="2:11" ht="153">
      <c r="B84" s="52" t="str">
        <f>"ELoW_"&amp;LEFT(t_EuropeanWasteCodes[[#This Row],[Imported code]],2)&amp;"_"&amp;MID(t_EuropeanWasteCodes[[#This Row],[Imported code]],4,2)&amp;"_"&amp;MID(t_EuropeanWasteCodes[[#This Row],[Imported code]],7,2)</f>
        <v>ELoW_03_03_11</v>
      </c>
      <c r="C84" s="52" t="str">
        <f>IF(RIGHT(t_EuropeanWasteCodes[[#This Row],[Imported code]],1)="*","Y","N")</f>
        <v>N</v>
      </c>
      <c r="D84" s="53" t="s">
        <v>208</v>
      </c>
      <c r="E84" s="53" t="s">
        <v>171</v>
      </c>
      <c r="F84" s="53" t="s">
        <v>194</v>
      </c>
      <c r="G84" s="53" t="s">
        <v>209</v>
      </c>
      <c r="H84" s="52" t="str">
        <f>t_EuropeanWasteCodes[[#This Row],[Teil I]]&amp;" &gt; "&amp;t_EuropeanWasteCodes[[#This Row],[Teil II]]&amp;" &gt; "&amp;t_EuropeanWasteCodes[[#This Row],[Teil III]]</f>
        <v xml:space="preserve">03 ABFÄLLE AUS DER HOLZBEARBEITUNG UND DER HERSTELLUNG VON PLATTEN, MÖBELN, ZELLSTOFFEN,
PAPIER UND PAPPE  &gt; 03 03 Abfälle aus der Herstellung und Verarbeitung von Zellstoff, Papier, Karton und Pappe  &gt; 03 03 11 Schlämme aus der betriebseigenen Abwasserbehandlung mit Ausnahme derjenigen, die unter 03 03 10
fallen </v>
      </c>
      <c r="I84" s="2"/>
      <c r="J84" s="2"/>
      <c r="K84" s="2"/>
    </row>
    <row r="85" spans="2:11" ht="114.75">
      <c r="B85" s="52" t="str">
        <f>"ELoW_"&amp;LEFT(t_EuropeanWasteCodes[[#This Row],[Imported code]],2)&amp;"_"&amp;MID(t_EuropeanWasteCodes[[#This Row],[Imported code]],4,2)&amp;"_"&amp;MID(t_EuropeanWasteCodes[[#This Row],[Imported code]],7,2)</f>
        <v>ELoW_03_03_99</v>
      </c>
      <c r="C85" s="52" t="str">
        <f>IF(RIGHT(t_EuropeanWasteCodes[[#This Row],[Imported code]],1)="*","Y","N")</f>
        <v>N</v>
      </c>
      <c r="D85" s="53" t="s">
        <v>210</v>
      </c>
      <c r="E85" s="53" t="s">
        <v>171</v>
      </c>
      <c r="F85" s="53" t="s">
        <v>194</v>
      </c>
      <c r="G85" s="53" t="s">
        <v>211</v>
      </c>
      <c r="H85" s="52" t="str">
        <f>t_EuropeanWasteCodes[[#This Row],[Teil I]]&amp;" &gt; "&amp;t_EuropeanWasteCodes[[#This Row],[Teil II]]&amp;" &gt; "&amp;t_EuropeanWasteCodes[[#This Row],[Teil III]]</f>
        <v xml:space="preserve">03 ABFÄLLE AUS DER HOLZBEARBEITUNG UND DER HERSTELLUNG VON PLATTEN, MÖBELN, ZELLSTOFFEN,
PAPIER UND PAPPE  &gt; 03 03 Abfälle aus der Herstellung und Verarbeitung von Zellstoff, Papier, Karton und Pappe  &gt; 03 03 99 Abfälle a. n. g. </v>
      </c>
      <c r="I85" s="2"/>
      <c r="J85" s="2"/>
      <c r="K85" s="2"/>
    </row>
    <row r="86" spans="2:11" ht="76.5">
      <c r="B86" s="52" t="str">
        <f>"ELoW_"&amp;LEFT(t_EuropeanWasteCodes[[#This Row],[Imported code]],2)&amp;"_"&amp;MID(t_EuropeanWasteCodes[[#This Row],[Imported code]],4,2)&amp;"_"&amp;MID(t_EuropeanWasteCodes[[#This Row],[Imported code]],7,2)</f>
        <v>ELoW_04_01_01</v>
      </c>
      <c r="C86" s="52" t="str">
        <f>IF(RIGHT(t_EuropeanWasteCodes[[#This Row],[Imported code]],1)="*","Y","N")</f>
        <v>N</v>
      </c>
      <c r="D86" s="53" t="s">
        <v>212</v>
      </c>
      <c r="E86" s="53" t="s">
        <v>213</v>
      </c>
      <c r="F86" s="53" t="s">
        <v>214</v>
      </c>
      <c r="G86" s="53" t="s">
        <v>215</v>
      </c>
      <c r="H86" s="52" t="str">
        <f>t_EuropeanWasteCodes[[#This Row],[Teil I]]&amp;" &gt; "&amp;t_EuropeanWasteCodes[[#This Row],[Teil II]]&amp;" &gt; "&amp;t_EuropeanWasteCodes[[#This Row],[Teil III]]</f>
        <v xml:space="preserve">04 ABFÄLLE AUS DER LEDER-, PELZ- UND TEXTILINDUSTRIE &gt; 04 01 Abfälle aus der Leder- und Pelzindustrie  &gt; 04 01 01 Fleischabschabungen und Häuteabfälle </v>
      </c>
      <c r="I86" s="2"/>
      <c r="J86" s="2"/>
      <c r="K86" s="2"/>
    </row>
    <row r="87" spans="2:11" ht="63.75">
      <c r="B87" s="52" t="str">
        <f>"ELoW_"&amp;LEFT(t_EuropeanWasteCodes[[#This Row],[Imported code]],2)&amp;"_"&amp;MID(t_EuropeanWasteCodes[[#This Row],[Imported code]],4,2)&amp;"_"&amp;MID(t_EuropeanWasteCodes[[#This Row],[Imported code]],7,2)</f>
        <v>ELoW_04_01_02</v>
      </c>
      <c r="C87" s="52" t="str">
        <f>IF(RIGHT(t_EuropeanWasteCodes[[#This Row],[Imported code]],1)="*","Y","N")</f>
        <v>N</v>
      </c>
      <c r="D87" s="53" t="s">
        <v>216</v>
      </c>
      <c r="E87" s="53" t="s">
        <v>213</v>
      </c>
      <c r="F87" s="53" t="s">
        <v>214</v>
      </c>
      <c r="G87" s="53" t="s">
        <v>217</v>
      </c>
      <c r="H87" s="52" t="str">
        <f>t_EuropeanWasteCodes[[#This Row],[Teil I]]&amp;" &gt; "&amp;t_EuropeanWasteCodes[[#This Row],[Teil II]]&amp;" &gt; "&amp;t_EuropeanWasteCodes[[#This Row],[Teil III]]</f>
        <v xml:space="preserve">04 ABFÄLLE AUS DER LEDER-, PELZ- UND TEXTILINDUSTRIE &gt; 04 01 Abfälle aus der Leder- und Pelzindustrie  &gt; 04 01 02 geäschertes Leimleder </v>
      </c>
      <c r="I87" s="2"/>
      <c r="J87" s="2"/>
      <c r="K87" s="2"/>
    </row>
    <row r="88" spans="2:11" ht="76.5">
      <c r="B88" s="52" t="str">
        <f>"ELoW_"&amp;LEFT(t_EuropeanWasteCodes[[#This Row],[Imported code]],2)&amp;"_"&amp;MID(t_EuropeanWasteCodes[[#This Row],[Imported code]],4,2)&amp;"_"&amp;MID(t_EuropeanWasteCodes[[#This Row],[Imported code]],7,2)</f>
        <v>ELoW_04_01_03</v>
      </c>
      <c r="C88" s="52" t="str">
        <f>IF(RIGHT(t_EuropeanWasteCodes[[#This Row],[Imported code]],1)="*","Y","N")</f>
        <v>Y</v>
      </c>
      <c r="D88" s="53" t="s">
        <v>218</v>
      </c>
      <c r="E88" s="53" t="s">
        <v>219</v>
      </c>
      <c r="F88" s="53" t="s">
        <v>214</v>
      </c>
      <c r="G88" s="53" t="s">
        <v>220</v>
      </c>
      <c r="H88" s="52" t="str">
        <f>t_EuropeanWasteCodes[[#This Row],[Teil I]]&amp;" &gt; "&amp;t_EuropeanWasteCodes[[#This Row],[Teil II]]&amp;" &gt; "&amp;t_EuropeanWasteCodes[[#This Row],[Teil III]]</f>
        <v xml:space="preserve">4 ABFÄLLE AUS DER LEDER-, PELZ- UND TEXTILINDUSTRIE &gt; 04 01 Abfälle aus der Leder- und Pelzindustrie  &gt; 04 01 03* Entfettungsabfälle, lösemittelhaltig, ohne flüssige Phase </v>
      </c>
      <c r="I88" s="2"/>
      <c r="J88" s="2"/>
      <c r="K88" s="2"/>
    </row>
    <row r="89" spans="2:11" ht="63.75">
      <c r="B89" s="52" t="str">
        <f>"ELoW_"&amp;LEFT(t_EuropeanWasteCodes[[#This Row],[Imported code]],2)&amp;"_"&amp;MID(t_EuropeanWasteCodes[[#This Row],[Imported code]],4,2)&amp;"_"&amp;MID(t_EuropeanWasteCodes[[#This Row],[Imported code]],7,2)</f>
        <v>ELoW_04_01_04</v>
      </c>
      <c r="C89" s="52" t="str">
        <f>IF(RIGHT(t_EuropeanWasteCodes[[#This Row],[Imported code]],1)="*","Y","N")</f>
        <v>N</v>
      </c>
      <c r="D89" s="53" t="s">
        <v>221</v>
      </c>
      <c r="E89" s="53" t="s">
        <v>219</v>
      </c>
      <c r="F89" s="53" t="s">
        <v>214</v>
      </c>
      <c r="G89" s="53" t="s">
        <v>222</v>
      </c>
      <c r="H89" s="52" t="str">
        <f>t_EuropeanWasteCodes[[#This Row],[Teil I]]&amp;" &gt; "&amp;t_EuropeanWasteCodes[[#This Row],[Teil II]]&amp;" &gt; "&amp;t_EuropeanWasteCodes[[#This Row],[Teil III]]</f>
        <v xml:space="preserve">4 ABFÄLLE AUS DER LEDER-, PELZ- UND TEXTILINDUSTRIE &gt; 04 01 Abfälle aus der Leder- und Pelzindustrie  &gt; 04 01 04 chromhaltige Gerbereibrühe </v>
      </c>
      <c r="I89" s="2"/>
      <c r="J89" s="2"/>
      <c r="K89" s="2"/>
    </row>
    <row r="90" spans="2:11" ht="63.75">
      <c r="B90" s="52" t="str">
        <f>"ELoW_"&amp;LEFT(t_EuropeanWasteCodes[[#This Row],[Imported code]],2)&amp;"_"&amp;MID(t_EuropeanWasteCodes[[#This Row],[Imported code]],4,2)&amp;"_"&amp;MID(t_EuropeanWasteCodes[[#This Row],[Imported code]],7,2)</f>
        <v>ELoW_04_01_05</v>
      </c>
      <c r="C90" s="52" t="str">
        <f>IF(RIGHT(t_EuropeanWasteCodes[[#This Row],[Imported code]],1)="*","Y","N")</f>
        <v>N</v>
      </c>
      <c r="D90" s="53" t="s">
        <v>223</v>
      </c>
      <c r="E90" s="53" t="s">
        <v>219</v>
      </c>
      <c r="F90" s="53" t="s">
        <v>214</v>
      </c>
      <c r="G90" s="53" t="s">
        <v>224</v>
      </c>
      <c r="H90" s="52" t="str">
        <f>t_EuropeanWasteCodes[[#This Row],[Teil I]]&amp;" &gt; "&amp;t_EuropeanWasteCodes[[#This Row],[Teil II]]&amp;" &gt; "&amp;t_EuropeanWasteCodes[[#This Row],[Teil III]]</f>
        <v>4 ABFÄLLE AUS DER LEDER-, PELZ- UND TEXTILINDUSTRIE &gt; 04 01 Abfälle aus der Leder- und Pelzindustrie  &gt; 04 01 05 chromfreie Gerbereibrühe</v>
      </c>
      <c r="I90" s="2"/>
      <c r="J90" s="2"/>
      <c r="K90" s="2"/>
    </row>
    <row r="91" spans="2:11" ht="89.25">
      <c r="B91" s="52" t="str">
        <f>"ELoW_"&amp;LEFT(t_EuropeanWasteCodes[[#This Row],[Imported code]],2)&amp;"_"&amp;MID(t_EuropeanWasteCodes[[#This Row],[Imported code]],4,2)&amp;"_"&amp;MID(t_EuropeanWasteCodes[[#This Row],[Imported code]],7,2)</f>
        <v>ELoW_04_01_06</v>
      </c>
      <c r="C91" s="52" t="str">
        <f>IF(RIGHT(t_EuropeanWasteCodes[[#This Row],[Imported code]],1)="*","Y","N")</f>
        <v>N</v>
      </c>
      <c r="D91" s="53" t="s">
        <v>225</v>
      </c>
      <c r="E91" s="53" t="s">
        <v>219</v>
      </c>
      <c r="F91" s="53" t="s">
        <v>214</v>
      </c>
      <c r="G91" s="53" t="s">
        <v>226</v>
      </c>
      <c r="H91" s="52" t="str">
        <f>t_EuropeanWasteCodes[[#This Row],[Teil I]]&amp;" &gt; "&amp;t_EuropeanWasteCodes[[#This Row],[Teil II]]&amp;" &gt; "&amp;t_EuropeanWasteCodes[[#This Row],[Teil III]]</f>
        <v>4 ABFÄLLE AUS DER LEDER-, PELZ- UND TEXTILINDUSTRIE &gt; 04 01 Abfälle aus der Leder- und Pelzindustrie  &gt; 04 01 06 chromhaltige Schlämme, insbesondere aus der betriebseigenen Abwasserbehandlung</v>
      </c>
      <c r="I91" s="2"/>
      <c r="J91" s="2"/>
      <c r="K91" s="2"/>
    </row>
    <row r="92" spans="2:11" ht="76.5">
      <c r="B92" s="52" t="str">
        <f>"ELoW_"&amp;LEFT(t_EuropeanWasteCodes[[#This Row],[Imported code]],2)&amp;"_"&amp;MID(t_EuropeanWasteCodes[[#This Row],[Imported code]],4,2)&amp;"_"&amp;MID(t_EuropeanWasteCodes[[#This Row],[Imported code]],7,2)</f>
        <v>ELoW_04_01_07</v>
      </c>
      <c r="C92" s="52" t="str">
        <f>IF(RIGHT(t_EuropeanWasteCodes[[#This Row],[Imported code]],1)="*","Y","N")</f>
        <v>N</v>
      </c>
      <c r="D92" s="53" t="s">
        <v>227</v>
      </c>
      <c r="E92" s="53" t="s">
        <v>219</v>
      </c>
      <c r="F92" s="53" t="s">
        <v>214</v>
      </c>
      <c r="G92" s="53" t="s">
        <v>228</v>
      </c>
      <c r="H92" s="52" t="str">
        <f>t_EuropeanWasteCodes[[#This Row],[Teil I]]&amp;" &gt; "&amp;t_EuropeanWasteCodes[[#This Row],[Teil II]]&amp;" &gt; "&amp;t_EuropeanWasteCodes[[#This Row],[Teil III]]</f>
        <v>4 ABFÄLLE AUS DER LEDER-, PELZ- UND TEXTILINDUSTRIE &gt; 04 01 Abfälle aus der Leder- und Pelzindustrie  &gt; 04 01 07 chromfreie Schlämme, insbesondere aus der betriebseigenen Abwasserbehandlung</v>
      </c>
      <c r="I92" s="2"/>
      <c r="J92" s="2"/>
      <c r="K92" s="2"/>
    </row>
    <row r="93" spans="2:11" ht="89.25">
      <c r="B93" s="52" t="str">
        <f>"ELoW_"&amp;LEFT(t_EuropeanWasteCodes[[#This Row],[Imported code]],2)&amp;"_"&amp;MID(t_EuropeanWasteCodes[[#This Row],[Imported code]],4,2)&amp;"_"&amp;MID(t_EuropeanWasteCodes[[#This Row],[Imported code]],7,2)</f>
        <v>ELoW_04_01_08</v>
      </c>
      <c r="C93" s="52" t="str">
        <f>IF(RIGHT(t_EuropeanWasteCodes[[#This Row],[Imported code]],1)="*","Y","N")</f>
        <v>N</v>
      </c>
      <c r="D93" s="53" t="s">
        <v>229</v>
      </c>
      <c r="E93" s="53" t="s">
        <v>219</v>
      </c>
      <c r="F93" s="53" t="s">
        <v>214</v>
      </c>
      <c r="G93" s="53" t="s">
        <v>230</v>
      </c>
      <c r="H93" s="52" t="str">
        <f>t_EuropeanWasteCodes[[#This Row],[Teil I]]&amp;" &gt; "&amp;t_EuropeanWasteCodes[[#This Row],[Teil II]]&amp;" &gt; "&amp;t_EuropeanWasteCodes[[#This Row],[Teil III]]</f>
        <v xml:space="preserve">4 ABFÄLLE AUS DER LEDER-, PELZ- UND TEXTILINDUSTRIE &gt; 04 01 Abfälle aus der Leder- und Pelzindustrie  &gt; 04 01 08 chromhaltige Abfälle aus gegerbtem Leder (Abschnitte, Schleifstaub, Falzspäne) </v>
      </c>
      <c r="I93" s="2"/>
      <c r="J93" s="2"/>
      <c r="K93" s="2"/>
    </row>
    <row r="94" spans="2:11" ht="63.75">
      <c r="B94" s="52" t="str">
        <f>"ELoW_"&amp;LEFT(t_EuropeanWasteCodes[[#This Row],[Imported code]],2)&amp;"_"&amp;MID(t_EuropeanWasteCodes[[#This Row],[Imported code]],4,2)&amp;"_"&amp;MID(t_EuropeanWasteCodes[[#This Row],[Imported code]],7,2)</f>
        <v>ELoW_04_01_09</v>
      </c>
      <c r="C94" s="52" t="str">
        <f>IF(RIGHT(t_EuropeanWasteCodes[[#This Row],[Imported code]],1)="*","Y","N")</f>
        <v>N</v>
      </c>
      <c r="D94" s="53" t="s">
        <v>231</v>
      </c>
      <c r="E94" s="53" t="s">
        <v>219</v>
      </c>
      <c r="F94" s="53" t="s">
        <v>214</v>
      </c>
      <c r="G94" s="53" t="s">
        <v>232</v>
      </c>
      <c r="H94" s="52" t="str">
        <f>t_EuropeanWasteCodes[[#This Row],[Teil I]]&amp;" &gt; "&amp;t_EuropeanWasteCodes[[#This Row],[Teil II]]&amp;" &gt; "&amp;t_EuropeanWasteCodes[[#This Row],[Teil III]]</f>
        <v xml:space="preserve">4 ABFÄLLE AUS DER LEDER-, PELZ- UND TEXTILINDUSTRIE &gt; 04 01 Abfälle aus der Leder- und Pelzindustrie  &gt; 04 01 09 Abfälle aus der Zurichtung und dem Finish </v>
      </c>
      <c r="I94" s="2"/>
      <c r="J94" s="2"/>
      <c r="K94" s="2"/>
    </row>
    <row r="95" spans="2:11" ht="63.75">
      <c r="B95" s="52" t="str">
        <f>"ELoW_"&amp;LEFT(t_EuropeanWasteCodes[[#This Row],[Imported code]],2)&amp;"_"&amp;MID(t_EuropeanWasteCodes[[#This Row],[Imported code]],4,2)&amp;"_"&amp;MID(t_EuropeanWasteCodes[[#This Row],[Imported code]],7,2)</f>
        <v>ELoW_04_01_99</v>
      </c>
      <c r="C95" s="52" t="str">
        <f>IF(RIGHT(t_EuropeanWasteCodes[[#This Row],[Imported code]],1)="*","Y","N")</f>
        <v>N</v>
      </c>
      <c r="D95" s="53" t="s">
        <v>233</v>
      </c>
      <c r="E95" s="53" t="s">
        <v>219</v>
      </c>
      <c r="F95" s="53" t="s">
        <v>214</v>
      </c>
      <c r="G95" s="53" t="s">
        <v>234</v>
      </c>
      <c r="H95" s="52" t="str">
        <f>t_EuropeanWasteCodes[[#This Row],[Teil I]]&amp;" &gt; "&amp;t_EuropeanWasteCodes[[#This Row],[Teil II]]&amp;" &gt; "&amp;t_EuropeanWasteCodes[[#This Row],[Teil III]]</f>
        <v xml:space="preserve">4 ABFÄLLE AUS DER LEDER-, PELZ- UND TEXTILINDUSTRIE &gt; 04 01 Abfälle aus der Leder- und Pelzindustrie  &gt; 04 01 99 Abfälle a. n. g. </v>
      </c>
      <c r="I95" s="2"/>
      <c r="J95" s="2"/>
      <c r="K95" s="2"/>
    </row>
    <row r="96" spans="2:11" ht="76.5">
      <c r="B96" s="52" t="str">
        <f>"ELoW_"&amp;LEFT(t_EuropeanWasteCodes[[#This Row],[Imported code]],2)&amp;"_"&amp;MID(t_EuropeanWasteCodes[[#This Row],[Imported code]],4,2)&amp;"_"&amp;MID(t_EuropeanWasteCodes[[#This Row],[Imported code]],7,2)</f>
        <v>ELoW_04_02_09</v>
      </c>
      <c r="C96" s="52" t="str">
        <f>IF(RIGHT(t_EuropeanWasteCodes[[#This Row],[Imported code]],1)="*","Y","N")</f>
        <v>N</v>
      </c>
      <c r="D96" s="53" t="s">
        <v>235</v>
      </c>
      <c r="E96" s="53" t="s">
        <v>219</v>
      </c>
      <c r="F96" s="53" t="s">
        <v>236</v>
      </c>
      <c r="G96" s="53" t="s">
        <v>237</v>
      </c>
      <c r="H96" s="52" t="str">
        <f>t_EuropeanWasteCodes[[#This Row],[Teil I]]&amp;" &gt; "&amp;t_EuropeanWasteCodes[[#This Row],[Teil II]]&amp;" &gt; "&amp;t_EuropeanWasteCodes[[#This Row],[Teil III]]</f>
        <v xml:space="preserve">4 ABFÄLLE AUS DER LEDER-, PELZ- UND TEXTILINDUSTRIE &gt; 04 02 Abfälle aus der Textilindustrie  &gt; 04 02 09 Abfälle aus Verbundmaterialien (imprägnierte Textilien, Elastomer, Plastomer) </v>
      </c>
      <c r="I96" s="2"/>
      <c r="J96" s="2"/>
      <c r="K96" s="2"/>
    </row>
    <row r="97" spans="2:11" ht="63.75">
      <c r="B97" s="52" t="str">
        <f>"ELoW_"&amp;LEFT(t_EuropeanWasteCodes[[#This Row],[Imported code]],2)&amp;"_"&amp;MID(t_EuropeanWasteCodes[[#This Row],[Imported code]],4,2)&amp;"_"&amp;MID(t_EuropeanWasteCodes[[#This Row],[Imported code]],7,2)</f>
        <v>ELoW_04_02_10</v>
      </c>
      <c r="C97" s="52" t="str">
        <f>IF(RIGHT(t_EuropeanWasteCodes[[#This Row],[Imported code]],1)="*","Y","N")</f>
        <v>N</v>
      </c>
      <c r="D97" s="53" t="s">
        <v>238</v>
      </c>
      <c r="E97" s="53" t="s">
        <v>219</v>
      </c>
      <c r="F97" s="53" t="s">
        <v>236</v>
      </c>
      <c r="G97" s="53" t="s">
        <v>239</v>
      </c>
      <c r="H97" s="52" t="str">
        <f>t_EuropeanWasteCodes[[#This Row],[Teil I]]&amp;" &gt; "&amp;t_EuropeanWasteCodes[[#This Row],[Teil II]]&amp;" &gt; "&amp;t_EuropeanWasteCodes[[#This Row],[Teil III]]</f>
        <v xml:space="preserve">4 ABFÄLLE AUS DER LEDER-, PELZ- UND TEXTILINDUSTRIE &gt; 04 02 Abfälle aus der Textilindustrie  &gt; 04 02 10 organische Stoffe aus Naturstoffen (z. B. Fette, Wachse) </v>
      </c>
      <c r="I97" s="2"/>
      <c r="J97" s="2"/>
      <c r="K97" s="2"/>
    </row>
    <row r="98" spans="2:11" ht="76.5">
      <c r="B98" s="52" t="str">
        <f>"ELoW_"&amp;LEFT(t_EuropeanWasteCodes[[#This Row],[Imported code]],2)&amp;"_"&amp;MID(t_EuropeanWasteCodes[[#This Row],[Imported code]],4,2)&amp;"_"&amp;MID(t_EuropeanWasteCodes[[#This Row],[Imported code]],7,2)</f>
        <v>ELoW_04_02_14</v>
      </c>
      <c r="C98" s="52" t="str">
        <f>IF(RIGHT(t_EuropeanWasteCodes[[#This Row],[Imported code]],1)="*","Y","N")</f>
        <v>Y</v>
      </c>
      <c r="D98" s="53" t="s">
        <v>240</v>
      </c>
      <c r="E98" s="53" t="s">
        <v>219</v>
      </c>
      <c r="F98" s="53" t="s">
        <v>236</v>
      </c>
      <c r="G98" s="53" t="s">
        <v>241</v>
      </c>
      <c r="H98" s="52" t="str">
        <f>t_EuropeanWasteCodes[[#This Row],[Teil I]]&amp;" &gt; "&amp;t_EuropeanWasteCodes[[#This Row],[Teil II]]&amp;" &gt; "&amp;t_EuropeanWasteCodes[[#This Row],[Teil III]]</f>
        <v>4 ABFÄLLE AUS DER LEDER-, PELZ- UND TEXTILINDUSTRIE &gt; 04 02 Abfälle aus der Textilindustrie  &gt; 04 02 14* Abfälle aus dem Finish, die organische Lösungsmittel enthalten</v>
      </c>
      <c r="I98" s="2"/>
      <c r="J98" s="2"/>
      <c r="K98" s="2"/>
    </row>
    <row r="99" spans="2:11" ht="76.5">
      <c r="B99" s="52" t="str">
        <f>"ELoW_"&amp;LEFT(t_EuropeanWasteCodes[[#This Row],[Imported code]],2)&amp;"_"&amp;MID(t_EuropeanWasteCodes[[#This Row],[Imported code]],4,2)&amp;"_"&amp;MID(t_EuropeanWasteCodes[[#This Row],[Imported code]],7,2)</f>
        <v>ELoW_04_02_15</v>
      </c>
      <c r="C99" s="52" t="str">
        <f>IF(RIGHT(t_EuropeanWasteCodes[[#This Row],[Imported code]],1)="*","Y","N")</f>
        <v>N</v>
      </c>
      <c r="D99" s="53" t="s">
        <v>242</v>
      </c>
      <c r="E99" s="53" t="s">
        <v>219</v>
      </c>
      <c r="F99" s="53" t="s">
        <v>236</v>
      </c>
      <c r="G99" s="53" t="s">
        <v>243</v>
      </c>
      <c r="H99" s="52" t="str">
        <f>t_EuropeanWasteCodes[[#This Row],[Teil I]]&amp;" &gt; "&amp;t_EuropeanWasteCodes[[#This Row],[Teil II]]&amp;" &gt; "&amp;t_EuropeanWasteCodes[[#This Row],[Teil III]]</f>
        <v>4 ABFÄLLE AUS DER LEDER-, PELZ- UND TEXTILINDUSTRIE &gt; 04 02 Abfälle aus der Textilindustrie  &gt; 04 02 15 Abfälle aus dem Finish mit Ausnahme derjenigen, die unter 04 02 14 fallen</v>
      </c>
      <c r="I99" s="2"/>
      <c r="J99" s="2"/>
      <c r="K99" s="2"/>
    </row>
    <row r="100" spans="2:11" ht="63.75">
      <c r="B100" s="52" t="str">
        <f>"ELoW_"&amp;LEFT(t_EuropeanWasteCodes[[#This Row],[Imported code]],2)&amp;"_"&amp;MID(t_EuropeanWasteCodes[[#This Row],[Imported code]],4,2)&amp;"_"&amp;MID(t_EuropeanWasteCodes[[#This Row],[Imported code]],7,2)</f>
        <v>ELoW_04_02_16</v>
      </c>
      <c r="C100" s="52" t="str">
        <f>IF(RIGHT(t_EuropeanWasteCodes[[#This Row],[Imported code]],1)="*","Y","N")</f>
        <v>Y</v>
      </c>
      <c r="D100" s="53" t="s">
        <v>244</v>
      </c>
      <c r="E100" s="53" t="s">
        <v>219</v>
      </c>
      <c r="F100" s="53" t="s">
        <v>236</v>
      </c>
      <c r="G100" s="53" t="s">
        <v>245</v>
      </c>
      <c r="H100" s="52" t="str">
        <f>t_EuropeanWasteCodes[[#This Row],[Teil I]]&amp;" &gt; "&amp;t_EuropeanWasteCodes[[#This Row],[Teil II]]&amp;" &gt; "&amp;t_EuropeanWasteCodes[[#This Row],[Teil III]]</f>
        <v xml:space="preserve">4 ABFÄLLE AUS DER LEDER-, PELZ- UND TEXTILINDUSTRIE &gt; 04 02 Abfälle aus der Textilindustrie  &gt; 04 02 16* Farbstoffe und Pigmente, die gefährliche Stoffe enthalten </v>
      </c>
      <c r="I100" s="2"/>
      <c r="J100" s="2"/>
      <c r="K100" s="2"/>
    </row>
    <row r="101" spans="2:11" ht="76.5">
      <c r="B101" s="52" t="str">
        <f>"ELoW_"&amp;LEFT(t_EuropeanWasteCodes[[#This Row],[Imported code]],2)&amp;"_"&amp;MID(t_EuropeanWasteCodes[[#This Row],[Imported code]],4,2)&amp;"_"&amp;MID(t_EuropeanWasteCodes[[#This Row],[Imported code]],7,2)</f>
        <v>ELoW_04_02_17</v>
      </c>
      <c r="C101" s="52" t="str">
        <f>IF(RIGHT(t_EuropeanWasteCodes[[#This Row],[Imported code]],1)="*","Y","N")</f>
        <v>N</v>
      </c>
      <c r="D101" s="53" t="s">
        <v>246</v>
      </c>
      <c r="E101" s="53" t="s">
        <v>219</v>
      </c>
      <c r="F101" s="53" t="s">
        <v>236</v>
      </c>
      <c r="G101" s="53" t="s">
        <v>247</v>
      </c>
      <c r="H101" s="52" t="str">
        <f>t_EuropeanWasteCodes[[#This Row],[Teil I]]&amp;" &gt; "&amp;t_EuropeanWasteCodes[[#This Row],[Teil II]]&amp;" &gt; "&amp;t_EuropeanWasteCodes[[#This Row],[Teil III]]</f>
        <v>4 ABFÄLLE AUS DER LEDER-, PELZ- UND TEXTILINDUSTRIE &gt; 04 02 Abfälle aus der Textilindustrie  &gt; 04 02 17 Farbstoffe und Pigmente mit Ausnahme derjenigen, die unter 04 02 16 fallen</v>
      </c>
      <c r="I101" s="2"/>
      <c r="J101" s="2"/>
      <c r="K101" s="2"/>
    </row>
    <row r="102" spans="2:11" ht="89.25">
      <c r="B102" s="52" t="str">
        <f>"ELoW_"&amp;LEFT(t_EuropeanWasteCodes[[#This Row],[Imported code]],2)&amp;"_"&amp;MID(t_EuropeanWasteCodes[[#This Row],[Imported code]],4,2)&amp;"_"&amp;MID(t_EuropeanWasteCodes[[#This Row],[Imported code]],7,2)</f>
        <v>ELoW_04_02_19</v>
      </c>
      <c r="C102" s="52" t="str">
        <f>IF(RIGHT(t_EuropeanWasteCodes[[#This Row],[Imported code]],1)="*","Y","N")</f>
        <v>Y</v>
      </c>
      <c r="D102" s="53" t="s">
        <v>248</v>
      </c>
      <c r="E102" s="53" t="s">
        <v>219</v>
      </c>
      <c r="F102" s="53" t="s">
        <v>236</v>
      </c>
      <c r="G102" s="53" t="s">
        <v>249</v>
      </c>
      <c r="H102" s="52" t="str">
        <f>t_EuropeanWasteCodes[[#This Row],[Teil I]]&amp;" &gt; "&amp;t_EuropeanWasteCodes[[#This Row],[Teil II]]&amp;" &gt; "&amp;t_EuropeanWasteCodes[[#This Row],[Teil III]]</f>
        <v>4 ABFÄLLE AUS DER LEDER-, PELZ- UND TEXTILINDUSTRIE &gt; 04 02 Abfälle aus der Textilindustrie  &gt; 04 02 19* Schlämme aus der betriebseigenen Abwasserbehandlung, die gefährliche Stoffe enthalten</v>
      </c>
      <c r="I102" s="2"/>
      <c r="J102" s="2"/>
      <c r="K102" s="2"/>
    </row>
    <row r="103" spans="2:11" ht="102">
      <c r="B103" s="52" t="str">
        <f>"ELoW_"&amp;LEFT(t_EuropeanWasteCodes[[#This Row],[Imported code]],2)&amp;"_"&amp;MID(t_EuropeanWasteCodes[[#This Row],[Imported code]],4,2)&amp;"_"&amp;MID(t_EuropeanWasteCodes[[#This Row],[Imported code]],7,2)</f>
        <v>ELoW_04_02_20</v>
      </c>
      <c r="C103" s="52" t="str">
        <f>IF(RIGHT(t_EuropeanWasteCodes[[#This Row],[Imported code]],1)="*","Y","N")</f>
        <v>N</v>
      </c>
      <c r="D103" s="53" t="s">
        <v>250</v>
      </c>
      <c r="E103" s="53" t="s">
        <v>219</v>
      </c>
      <c r="F103" s="53" t="s">
        <v>236</v>
      </c>
      <c r="G103" s="53" t="s">
        <v>251</v>
      </c>
      <c r="H103" s="52" t="str">
        <f>t_EuropeanWasteCodes[[#This Row],[Teil I]]&amp;" &gt; "&amp;t_EuropeanWasteCodes[[#This Row],[Teil II]]&amp;" &gt; "&amp;t_EuropeanWasteCodes[[#This Row],[Teil III]]</f>
        <v xml:space="preserve">4 ABFÄLLE AUS DER LEDER-, PELZ- UND TEXTILINDUSTRIE &gt; 04 02 Abfälle aus der Textilindustrie  &gt; 04 02 20 Schlämme aus der betriebseigenen Abwasserbehandlung mit Ausnahme derjenigen, die unter 04 02 19
fallen </v>
      </c>
      <c r="I103" s="2"/>
      <c r="J103" s="2"/>
      <c r="K103" s="2"/>
    </row>
    <row r="104" spans="2:11" ht="63.75">
      <c r="B104" s="52" t="str">
        <f>"ELoW_"&amp;LEFT(t_EuropeanWasteCodes[[#This Row],[Imported code]],2)&amp;"_"&amp;MID(t_EuropeanWasteCodes[[#This Row],[Imported code]],4,2)&amp;"_"&amp;MID(t_EuropeanWasteCodes[[#This Row],[Imported code]],7,2)</f>
        <v>ELoW_04_02_21</v>
      </c>
      <c r="C104" s="52" t="str">
        <f>IF(RIGHT(t_EuropeanWasteCodes[[#This Row],[Imported code]],1)="*","Y","N")</f>
        <v>N</v>
      </c>
      <c r="D104" s="53" t="s">
        <v>252</v>
      </c>
      <c r="E104" s="53" t="s">
        <v>219</v>
      </c>
      <c r="F104" s="53" t="s">
        <v>236</v>
      </c>
      <c r="G104" s="53" t="s">
        <v>253</v>
      </c>
      <c r="H104" s="52" t="str">
        <f>t_EuropeanWasteCodes[[#This Row],[Teil I]]&amp;" &gt; "&amp;t_EuropeanWasteCodes[[#This Row],[Teil II]]&amp;" &gt; "&amp;t_EuropeanWasteCodes[[#This Row],[Teil III]]</f>
        <v xml:space="preserve">4 ABFÄLLE AUS DER LEDER-, PELZ- UND TEXTILINDUSTRIE &gt; 04 02 Abfälle aus der Textilindustrie  &gt; 04 02 21 Abfälle aus unbehandelten Textilfasern </v>
      </c>
      <c r="I104" s="2"/>
      <c r="J104" s="2"/>
      <c r="K104" s="2"/>
    </row>
    <row r="105" spans="2:11" ht="63.75">
      <c r="B105" s="52" t="str">
        <f>"ELoW_"&amp;LEFT(t_EuropeanWasteCodes[[#This Row],[Imported code]],2)&amp;"_"&amp;MID(t_EuropeanWasteCodes[[#This Row],[Imported code]],4,2)&amp;"_"&amp;MID(t_EuropeanWasteCodes[[#This Row],[Imported code]],7,2)</f>
        <v>ELoW_04_02_22</v>
      </c>
      <c r="C105" s="52" t="str">
        <f>IF(RIGHT(t_EuropeanWasteCodes[[#This Row],[Imported code]],1)="*","Y","N")</f>
        <v>N</v>
      </c>
      <c r="D105" s="53" t="s">
        <v>254</v>
      </c>
      <c r="E105" s="53" t="s">
        <v>219</v>
      </c>
      <c r="F105" s="53" t="s">
        <v>236</v>
      </c>
      <c r="G105" s="53" t="s">
        <v>255</v>
      </c>
      <c r="H105" s="52" t="str">
        <f>t_EuropeanWasteCodes[[#This Row],[Teil I]]&amp;" &gt; "&amp;t_EuropeanWasteCodes[[#This Row],[Teil II]]&amp;" &gt; "&amp;t_EuropeanWasteCodes[[#This Row],[Teil III]]</f>
        <v xml:space="preserve">4 ABFÄLLE AUS DER LEDER-, PELZ- UND TEXTILINDUSTRIE &gt; 04 02 Abfälle aus der Textilindustrie  &gt; 04 02 22 Abfälle aus verarbeiteten Textilfasern </v>
      </c>
      <c r="I105" s="2"/>
      <c r="J105" s="2"/>
      <c r="K105" s="2"/>
    </row>
    <row r="106" spans="2:11" ht="51">
      <c r="B106" s="52" t="str">
        <f>"ELoW_"&amp;LEFT(t_EuropeanWasteCodes[[#This Row],[Imported code]],2)&amp;"_"&amp;MID(t_EuropeanWasteCodes[[#This Row],[Imported code]],4,2)&amp;"_"&amp;MID(t_EuropeanWasteCodes[[#This Row],[Imported code]],7,2)</f>
        <v>ELoW_04_02_99</v>
      </c>
      <c r="C106" s="52" t="str">
        <f>IF(RIGHT(t_EuropeanWasteCodes[[#This Row],[Imported code]],1)="*","Y","N")</f>
        <v>N</v>
      </c>
      <c r="D106" s="53" t="s">
        <v>256</v>
      </c>
      <c r="E106" s="53" t="s">
        <v>219</v>
      </c>
      <c r="F106" s="53" t="s">
        <v>236</v>
      </c>
      <c r="G106" s="53" t="s">
        <v>257</v>
      </c>
      <c r="H106" s="52" t="str">
        <f>t_EuropeanWasteCodes[[#This Row],[Teil I]]&amp;" &gt; "&amp;t_EuropeanWasteCodes[[#This Row],[Teil II]]&amp;" &gt; "&amp;t_EuropeanWasteCodes[[#This Row],[Teil III]]</f>
        <v xml:space="preserve">4 ABFÄLLE AUS DER LEDER-, PELZ- UND TEXTILINDUSTRIE &gt; 04 02 Abfälle aus der Textilindustrie  &gt; 04 02 99 Abfälle a. n. g. </v>
      </c>
      <c r="I106" s="2"/>
      <c r="J106" s="2"/>
      <c r="K106" s="2"/>
    </row>
    <row r="107" spans="2:11" ht="76.5">
      <c r="B107" s="52" t="str">
        <f>"ELoW_"&amp;LEFT(t_EuropeanWasteCodes[[#This Row],[Imported code]],2)&amp;"_"&amp;MID(t_EuropeanWasteCodes[[#This Row],[Imported code]],4,2)&amp;"_"&amp;MID(t_EuropeanWasteCodes[[#This Row],[Imported code]],7,2)</f>
        <v>ELoW_05_01_02</v>
      </c>
      <c r="C107" s="52" t="str">
        <f>IF(RIGHT(t_EuropeanWasteCodes[[#This Row],[Imported code]],1)="*","Y","N")</f>
        <v>Y</v>
      </c>
      <c r="D107" s="53" t="s">
        <v>258</v>
      </c>
      <c r="E107" s="53" t="s">
        <v>259</v>
      </c>
      <c r="F107" s="53" t="s">
        <v>260</v>
      </c>
      <c r="G107" s="53" t="s">
        <v>261</v>
      </c>
      <c r="H107" s="52" t="str">
        <f>t_EuropeanWasteCodes[[#This Row],[Teil I]]&amp;" &gt; "&amp;t_EuropeanWasteCodes[[#This Row],[Teil II]]&amp;" &gt; "&amp;t_EuropeanWasteCodes[[#This Row],[Teil III]]</f>
        <v xml:space="preserve">05 ABFÄLLE AUS DER ERDÖLRAFFINATION, ERDGASREINIGUNG UND KOHLEPYROLYSE &gt; 05 01 Abfälle aus der Erdölraffination  &gt; 05 01 02* Entsalzungsschlämme </v>
      </c>
      <c r="I107" s="2"/>
      <c r="J107" s="2"/>
      <c r="K107" s="2"/>
    </row>
    <row r="108" spans="2:11" ht="76.5">
      <c r="B108" s="52" t="str">
        <f>"ELoW_"&amp;LEFT(t_EuropeanWasteCodes[[#This Row],[Imported code]],2)&amp;"_"&amp;MID(t_EuropeanWasteCodes[[#This Row],[Imported code]],4,2)&amp;"_"&amp;MID(t_EuropeanWasteCodes[[#This Row],[Imported code]],7,2)</f>
        <v>ELoW_05_01_03</v>
      </c>
      <c r="C108" s="52" t="str">
        <f>IF(RIGHT(t_EuropeanWasteCodes[[#This Row],[Imported code]],1)="*","Y","N")</f>
        <v>Y</v>
      </c>
      <c r="D108" s="53" t="s">
        <v>262</v>
      </c>
      <c r="E108" s="53" t="s">
        <v>259</v>
      </c>
      <c r="F108" s="53" t="s">
        <v>260</v>
      </c>
      <c r="G108" s="53" t="s">
        <v>263</v>
      </c>
      <c r="H108" s="52" t="str">
        <f>t_EuropeanWasteCodes[[#This Row],[Teil I]]&amp;" &gt; "&amp;t_EuropeanWasteCodes[[#This Row],[Teil II]]&amp;" &gt; "&amp;t_EuropeanWasteCodes[[#This Row],[Teil III]]</f>
        <v xml:space="preserve">05 ABFÄLLE AUS DER ERDÖLRAFFINATION, ERDGASREINIGUNG UND KOHLEPYROLYSE &gt; 05 01 Abfälle aus der Erdölraffination  &gt; 05 01 03* Bodenschlämme aus Tanks </v>
      </c>
      <c r="I108" s="2"/>
      <c r="J108" s="2"/>
      <c r="K108" s="2"/>
    </row>
    <row r="109" spans="2:11" ht="76.5">
      <c r="B109" s="52" t="str">
        <f>"ELoW_"&amp;LEFT(t_EuropeanWasteCodes[[#This Row],[Imported code]],2)&amp;"_"&amp;MID(t_EuropeanWasteCodes[[#This Row],[Imported code]],4,2)&amp;"_"&amp;MID(t_EuropeanWasteCodes[[#This Row],[Imported code]],7,2)</f>
        <v>ELoW_05_01_04</v>
      </c>
      <c r="C109" s="52" t="str">
        <f>IF(RIGHT(t_EuropeanWasteCodes[[#This Row],[Imported code]],1)="*","Y","N")</f>
        <v>Y</v>
      </c>
      <c r="D109" s="53" t="s">
        <v>264</v>
      </c>
      <c r="E109" s="53" t="s">
        <v>259</v>
      </c>
      <c r="F109" s="53" t="s">
        <v>260</v>
      </c>
      <c r="G109" s="53" t="s">
        <v>265</v>
      </c>
      <c r="H109" s="52" t="str">
        <f>t_EuropeanWasteCodes[[#This Row],[Teil I]]&amp;" &gt; "&amp;t_EuropeanWasteCodes[[#This Row],[Teil II]]&amp;" &gt; "&amp;t_EuropeanWasteCodes[[#This Row],[Teil III]]</f>
        <v>05 ABFÄLLE AUS DER ERDÖLRAFFINATION, ERDGASREINIGUNG UND KOHLEPYROLYSE &gt; 05 01 Abfälle aus der Erdölraffination  &gt; 05 01 04* saure Alkylschlämme</v>
      </c>
      <c r="I109" s="2"/>
      <c r="J109" s="2"/>
      <c r="K109" s="2"/>
    </row>
    <row r="110" spans="2:11" ht="76.5">
      <c r="B110" s="52" t="str">
        <f>"ELoW_"&amp;LEFT(t_EuropeanWasteCodes[[#This Row],[Imported code]],2)&amp;"_"&amp;MID(t_EuropeanWasteCodes[[#This Row],[Imported code]],4,2)&amp;"_"&amp;MID(t_EuropeanWasteCodes[[#This Row],[Imported code]],7,2)</f>
        <v>ELoW_05_01_05</v>
      </c>
      <c r="C110" s="52" t="str">
        <f>IF(RIGHT(t_EuropeanWasteCodes[[#This Row],[Imported code]],1)="*","Y","N")</f>
        <v>Y</v>
      </c>
      <c r="D110" s="53" t="s">
        <v>266</v>
      </c>
      <c r="E110" s="53" t="s">
        <v>259</v>
      </c>
      <c r="F110" s="53" t="s">
        <v>260</v>
      </c>
      <c r="G110" s="53" t="s">
        <v>267</v>
      </c>
      <c r="H110" s="52" t="str">
        <f>t_EuropeanWasteCodes[[#This Row],[Teil I]]&amp;" &gt; "&amp;t_EuropeanWasteCodes[[#This Row],[Teil II]]&amp;" &gt; "&amp;t_EuropeanWasteCodes[[#This Row],[Teil III]]</f>
        <v xml:space="preserve">05 ABFÄLLE AUS DER ERDÖLRAFFINATION, ERDGASREINIGUNG UND KOHLEPYROLYSE &gt; 05 01 Abfälle aus der Erdölraffination  &gt; 05 01 05* verschüttetes Öl </v>
      </c>
      <c r="I110" s="2"/>
      <c r="J110" s="2"/>
      <c r="K110" s="2"/>
    </row>
    <row r="111" spans="2:11" ht="102">
      <c r="B111" s="52" t="str">
        <f>"ELoW_"&amp;LEFT(t_EuropeanWasteCodes[[#This Row],[Imported code]],2)&amp;"_"&amp;MID(t_EuropeanWasteCodes[[#This Row],[Imported code]],4,2)&amp;"_"&amp;MID(t_EuropeanWasteCodes[[#This Row],[Imported code]],7,2)</f>
        <v>ELoW_05_01_06</v>
      </c>
      <c r="C111" s="52" t="str">
        <f>IF(RIGHT(t_EuropeanWasteCodes[[#This Row],[Imported code]],1)="*","Y","N")</f>
        <v>Y</v>
      </c>
      <c r="D111" s="53" t="s">
        <v>268</v>
      </c>
      <c r="E111" s="53" t="s">
        <v>259</v>
      </c>
      <c r="F111" s="53" t="s">
        <v>260</v>
      </c>
      <c r="G111" s="53" t="s">
        <v>269</v>
      </c>
      <c r="H111" s="52" t="str">
        <f>t_EuropeanWasteCodes[[#This Row],[Teil I]]&amp;" &gt; "&amp;t_EuropeanWasteCodes[[#This Row],[Teil II]]&amp;" &gt; "&amp;t_EuropeanWasteCodes[[#This Row],[Teil III]]</f>
        <v xml:space="preserve">05 ABFÄLLE AUS DER ERDÖLRAFFINATION, ERDGASREINIGUNG UND KOHLEPYROLYSE &gt; 05 01 Abfälle aus der Erdölraffination  &gt; 05 01 06* ölhaltige Schlämme aus Betriebsvorgängen und Instandhaltung </v>
      </c>
      <c r="I111" s="2"/>
      <c r="J111" s="2"/>
      <c r="K111" s="2"/>
    </row>
    <row r="112" spans="2:11" ht="76.5">
      <c r="B112" s="52" t="str">
        <f>"ELoW_"&amp;LEFT(t_EuropeanWasteCodes[[#This Row],[Imported code]],2)&amp;"_"&amp;MID(t_EuropeanWasteCodes[[#This Row],[Imported code]],4,2)&amp;"_"&amp;MID(t_EuropeanWasteCodes[[#This Row],[Imported code]],7,2)</f>
        <v>ELoW_05_01_07</v>
      </c>
      <c r="C112" s="52" t="str">
        <f>IF(RIGHT(t_EuropeanWasteCodes[[#This Row],[Imported code]],1)="*","Y","N")</f>
        <v>Y</v>
      </c>
      <c r="D112" s="53" t="s">
        <v>270</v>
      </c>
      <c r="E112" s="53" t="s">
        <v>259</v>
      </c>
      <c r="F112" s="53" t="s">
        <v>260</v>
      </c>
      <c r="G112" s="53" t="s">
        <v>271</v>
      </c>
      <c r="H112" s="52" t="str">
        <f>t_EuropeanWasteCodes[[#This Row],[Teil I]]&amp;" &gt; "&amp;t_EuropeanWasteCodes[[#This Row],[Teil II]]&amp;" &gt; "&amp;t_EuropeanWasteCodes[[#This Row],[Teil III]]</f>
        <v xml:space="preserve">05 ABFÄLLE AUS DER ERDÖLRAFFINATION, ERDGASREINIGUNG UND KOHLEPYROLYSE &gt; 05 01 Abfälle aus der Erdölraffination  &gt; 05 01 07* Säureteere </v>
      </c>
      <c r="I112" s="2"/>
      <c r="J112" s="2"/>
      <c r="K112" s="2"/>
    </row>
    <row r="113" spans="2:11" ht="76.5">
      <c r="B113" s="52" t="str">
        <f>"ELoW_"&amp;LEFT(t_EuropeanWasteCodes[[#This Row],[Imported code]],2)&amp;"_"&amp;MID(t_EuropeanWasteCodes[[#This Row],[Imported code]],4,2)&amp;"_"&amp;MID(t_EuropeanWasteCodes[[#This Row],[Imported code]],7,2)</f>
        <v>ELoW_05_01_08</v>
      </c>
      <c r="C113" s="52" t="str">
        <f>IF(RIGHT(t_EuropeanWasteCodes[[#This Row],[Imported code]],1)="*","Y","N")</f>
        <v>Y</v>
      </c>
      <c r="D113" s="53" t="s">
        <v>272</v>
      </c>
      <c r="E113" s="53" t="s">
        <v>259</v>
      </c>
      <c r="F113" s="53" t="s">
        <v>260</v>
      </c>
      <c r="G113" s="53" t="s">
        <v>273</v>
      </c>
      <c r="H113" s="52" t="str">
        <f>t_EuropeanWasteCodes[[#This Row],[Teil I]]&amp;" &gt; "&amp;t_EuropeanWasteCodes[[#This Row],[Teil II]]&amp;" &gt; "&amp;t_EuropeanWasteCodes[[#This Row],[Teil III]]</f>
        <v xml:space="preserve">05 ABFÄLLE AUS DER ERDÖLRAFFINATION, ERDGASREINIGUNG UND KOHLEPYROLYSE &gt; 05 01 Abfälle aus der Erdölraffination  &gt; 05 01 08* andere Teere </v>
      </c>
      <c r="I113" s="2"/>
      <c r="J113" s="2"/>
      <c r="K113" s="2"/>
    </row>
    <row r="114" spans="2:11" ht="102">
      <c r="B114" s="52" t="str">
        <f>"ELoW_"&amp;LEFT(t_EuropeanWasteCodes[[#This Row],[Imported code]],2)&amp;"_"&amp;MID(t_EuropeanWasteCodes[[#This Row],[Imported code]],4,2)&amp;"_"&amp;MID(t_EuropeanWasteCodes[[#This Row],[Imported code]],7,2)</f>
        <v>ELoW_05_01_09</v>
      </c>
      <c r="C114" s="52" t="str">
        <f>IF(RIGHT(t_EuropeanWasteCodes[[#This Row],[Imported code]],1)="*","Y","N")</f>
        <v>Y</v>
      </c>
      <c r="D114" s="53" t="s">
        <v>274</v>
      </c>
      <c r="E114" s="53" t="s">
        <v>275</v>
      </c>
      <c r="F114" s="53" t="s">
        <v>260</v>
      </c>
      <c r="G114" s="53" t="s">
        <v>276</v>
      </c>
      <c r="H114" s="52" t="str">
        <f>t_EuropeanWasteCodes[[#This Row],[Teil I]]&amp;" &gt; "&amp;t_EuropeanWasteCodes[[#This Row],[Teil II]]&amp;" &gt; "&amp;t_EuropeanWasteCodes[[#This Row],[Teil III]]</f>
        <v>6 ABFÄLLE AUS DER ERDÖLRAFFINATION, ERDGASREINIGUNG UND KOHLEPYROLYSE &gt; 05 01 Abfälle aus der Erdölraffination  &gt; 05 01 09* Schlämme aus der betriebseigenen Abwasserbehandlung, die gefährliche Stoffe enthalten</v>
      </c>
      <c r="I114" s="2"/>
      <c r="J114" s="2"/>
      <c r="K114" s="2"/>
    </row>
    <row r="115" spans="2:11" ht="114.75">
      <c r="B115" s="52" t="str">
        <f>"ELoW_"&amp;LEFT(t_EuropeanWasteCodes[[#This Row],[Imported code]],2)&amp;"_"&amp;MID(t_EuropeanWasteCodes[[#This Row],[Imported code]],4,2)&amp;"_"&amp;MID(t_EuropeanWasteCodes[[#This Row],[Imported code]],7,2)</f>
        <v>ELoW_05_01_10</v>
      </c>
      <c r="C115" s="52" t="str">
        <f>IF(RIGHT(t_EuropeanWasteCodes[[#This Row],[Imported code]],1)="*","Y","N")</f>
        <v>N</v>
      </c>
      <c r="D115" s="53" t="s">
        <v>277</v>
      </c>
      <c r="E115" s="53" t="s">
        <v>278</v>
      </c>
      <c r="F115" s="53" t="s">
        <v>260</v>
      </c>
      <c r="G115" s="53" t="s">
        <v>279</v>
      </c>
      <c r="H115" s="52" t="str">
        <f>t_EuropeanWasteCodes[[#This Row],[Teil I]]&amp;" &gt; "&amp;t_EuropeanWasteCodes[[#This Row],[Teil II]]&amp;" &gt; "&amp;t_EuropeanWasteCodes[[#This Row],[Teil III]]</f>
        <v xml:space="preserve">7 ABFÄLLE AUS DER ERDÖLRAFFINATION, ERDGASREINIGUNG UND KOHLEPYROLYSE &gt; 05 01 Abfälle aus der Erdölraffination  &gt; 05 01 10 Schlämme aus der betriebseigenen Abwasserbehandlung mit Ausnahme derjenigen, die unter 05 01 09
fallen </v>
      </c>
      <c r="I115" s="2"/>
      <c r="J115" s="2"/>
      <c r="K115" s="2"/>
    </row>
    <row r="116" spans="2:11" ht="89.25">
      <c r="B116" s="52" t="str">
        <f>"ELoW_"&amp;LEFT(t_EuropeanWasteCodes[[#This Row],[Imported code]],2)&amp;"_"&amp;MID(t_EuropeanWasteCodes[[#This Row],[Imported code]],4,2)&amp;"_"&amp;MID(t_EuropeanWasteCodes[[#This Row],[Imported code]],7,2)</f>
        <v>ELoW_05_01_11</v>
      </c>
      <c r="C116" s="52" t="str">
        <f>IF(RIGHT(t_EuropeanWasteCodes[[#This Row],[Imported code]],1)="*","Y","N")</f>
        <v>Y</v>
      </c>
      <c r="D116" s="53" t="s">
        <v>280</v>
      </c>
      <c r="E116" s="53" t="s">
        <v>281</v>
      </c>
      <c r="F116" s="53" t="s">
        <v>260</v>
      </c>
      <c r="G116" s="53" t="s">
        <v>282</v>
      </c>
      <c r="H116" s="52" t="str">
        <f>t_EuropeanWasteCodes[[#This Row],[Teil I]]&amp;" &gt; "&amp;t_EuropeanWasteCodes[[#This Row],[Teil II]]&amp;" &gt; "&amp;t_EuropeanWasteCodes[[#This Row],[Teil III]]</f>
        <v xml:space="preserve">8 ABFÄLLE AUS DER ERDÖLRAFFINATION, ERDGASREINIGUNG UND KOHLEPYROLYSE &gt; 05 01 Abfälle aus der Erdölraffination  &gt; 05 01 11* Abfälle aus der Brennstoffreinigung mit Basen </v>
      </c>
      <c r="I116" s="2"/>
      <c r="J116" s="2"/>
      <c r="K116" s="2"/>
    </row>
    <row r="117" spans="2:11" ht="76.5">
      <c r="B117" s="52" t="str">
        <f>"ELoW_"&amp;LEFT(t_EuropeanWasteCodes[[#This Row],[Imported code]],2)&amp;"_"&amp;MID(t_EuropeanWasteCodes[[#This Row],[Imported code]],4,2)&amp;"_"&amp;MID(t_EuropeanWasteCodes[[#This Row],[Imported code]],7,2)</f>
        <v>ELoW_05_01_12</v>
      </c>
      <c r="C117" s="52" t="str">
        <f>IF(RIGHT(t_EuropeanWasteCodes[[#This Row],[Imported code]],1)="*","Y","N")</f>
        <v>Y</v>
      </c>
      <c r="D117" s="53" t="s">
        <v>283</v>
      </c>
      <c r="E117" s="53" t="s">
        <v>284</v>
      </c>
      <c r="F117" s="53" t="s">
        <v>260</v>
      </c>
      <c r="G117" s="53" t="s">
        <v>285</v>
      </c>
      <c r="H117" s="52" t="str">
        <f>t_EuropeanWasteCodes[[#This Row],[Teil I]]&amp;" &gt; "&amp;t_EuropeanWasteCodes[[#This Row],[Teil II]]&amp;" &gt; "&amp;t_EuropeanWasteCodes[[#This Row],[Teil III]]</f>
        <v>9 ABFÄLLE AUS DER ERDÖLRAFFINATION, ERDGASREINIGUNG UND KOHLEPYROLYSE &gt; 05 01 Abfälle aus der Erdölraffination  &gt; 05 01 12* säurehaltige Öle</v>
      </c>
      <c r="I117" s="2"/>
      <c r="J117" s="2"/>
      <c r="K117" s="2"/>
    </row>
    <row r="118" spans="2:11" ht="89.25">
      <c r="B118" s="52" t="str">
        <f>"ELoW_"&amp;LEFT(t_EuropeanWasteCodes[[#This Row],[Imported code]],2)&amp;"_"&amp;MID(t_EuropeanWasteCodes[[#This Row],[Imported code]],4,2)&amp;"_"&amp;MID(t_EuropeanWasteCodes[[#This Row],[Imported code]],7,2)</f>
        <v>ELoW_05_01_13</v>
      </c>
      <c r="C118" s="52" t="str">
        <f>IF(RIGHT(t_EuropeanWasteCodes[[#This Row],[Imported code]],1)="*","Y","N")</f>
        <v>N</v>
      </c>
      <c r="D118" s="53" t="s">
        <v>286</v>
      </c>
      <c r="E118" s="53" t="s">
        <v>287</v>
      </c>
      <c r="F118" s="53" t="s">
        <v>260</v>
      </c>
      <c r="G118" s="53" t="s">
        <v>288</v>
      </c>
      <c r="H118" s="52" t="str">
        <f>t_EuropeanWasteCodes[[#This Row],[Teil I]]&amp;" &gt; "&amp;t_EuropeanWasteCodes[[#This Row],[Teil II]]&amp;" &gt; "&amp;t_EuropeanWasteCodes[[#This Row],[Teil III]]</f>
        <v xml:space="preserve">10 ABFÄLLE AUS DER ERDÖLRAFFINATION, ERDGASREINIGUNG UND KOHLEPYROLYSE &gt; 05 01 Abfälle aus der Erdölraffination  &gt; 05 01 13 Schlämme aus der Kesselspeisewasseraufbereitung </v>
      </c>
      <c r="I118" s="2"/>
      <c r="J118" s="2"/>
      <c r="K118" s="2"/>
    </row>
    <row r="119" spans="2:11" ht="76.5">
      <c r="B119" s="52" t="str">
        <f>"ELoW_"&amp;LEFT(t_EuropeanWasteCodes[[#This Row],[Imported code]],2)&amp;"_"&amp;MID(t_EuropeanWasteCodes[[#This Row],[Imported code]],4,2)&amp;"_"&amp;MID(t_EuropeanWasteCodes[[#This Row],[Imported code]],7,2)</f>
        <v>ELoW_05_01_14</v>
      </c>
      <c r="C119" s="52" t="str">
        <f>IF(RIGHT(t_EuropeanWasteCodes[[#This Row],[Imported code]],1)="*","Y","N")</f>
        <v>N</v>
      </c>
      <c r="D119" s="53" t="s">
        <v>289</v>
      </c>
      <c r="E119" s="53" t="s">
        <v>290</v>
      </c>
      <c r="F119" s="53" t="s">
        <v>260</v>
      </c>
      <c r="G119" s="53" t="s">
        <v>291</v>
      </c>
      <c r="H119" s="52" t="str">
        <f>t_EuropeanWasteCodes[[#This Row],[Teil I]]&amp;" &gt; "&amp;t_EuropeanWasteCodes[[#This Row],[Teil II]]&amp;" &gt; "&amp;t_EuropeanWasteCodes[[#This Row],[Teil III]]</f>
        <v xml:space="preserve">11 ABFÄLLE AUS DER ERDÖLRAFFINATION, ERDGASREINIGUNG UND KOHLEPYROLYSE &gt; 05 01 Abfälle aus der Erdölraffination  &gt; 05 01 14 Abfälle aus Kühlkolonnen </v>
      </c>
      <c r="I119" s="2"/>
      <c r="J119" s="2"/>
      <c r="K119" s="2"/>
    </row>
    <row r="120" spans="2:11" ht="76.5">
      <c r="B120" s="52" t="str">
        <f>"ELoW_"&amp;LEFT(t_EuropeanWasteCodes[[#This Row],[Imported code]],2)&amp;"_"&amp;MID(t_EuropeanWasteCodes[[#This Row],[Imported code]],4,2)&amp;"_"&amp;MID(t_EuropeanWasteCodes[[#This Row],[Imported code]],7,2)</f>
        <v>ELoW_05_01_15</v>
      </c>
      <c r="C120" s="52" t="str">
        <f>IF(RIGHT(t_EuropeanWasteCodes[[#This Row],[Imported code]],1)="*","Y","N")</f>
        <v>Y</v>
      </c>
      <c r="D120" s="53" t="s">
        <v>292</v>
      </c>
      <c r="E120" s="53" t="s">
        <v>290</v>
      </c>
      <c r="F120" s="53" t="s">
        <v>260</v>
      </c>
      <c r="G120" s="53" t="s">
        <v>293</v>
      </c>
      <c r="H120" s="52" t="str">
        <f>t_EuropeanWasteCodes[[#This Row],[Teil I]]&amp;" &gt; "&amp;t_EuropeanWasteCodes[[#This Row],[Teil II]]&amp;" &gt; "&amp;t_EuropeanWasteCodes[[#This Row],[Teil III]]</f>
        <v xml:space="preserve">11 ABFÄLLE AUS DER ERDÖLRAFFINATION, ERDGASREINIGUNG UND KOHLEPYROLYSE &gt; 05 01 Abfälle aus der Erdölraffination  &gt; 05 01 15* gebrauchte Filtertone </v>
      </c>
      <c r="I120" s="2"/>
      <c r="J120" s="2"/>
      <c r="K120" s="2"/>
    </row>
    <row r="121" spans="2:11" ht="89.25">
      <c r="B121" s="52" t="str">
        <f>"ELoW_"&amp;LEFT(t_EuropeanWasteCodes[[#This Row],[Imported code]],2)&amp;"_"&amp;MID(t_EuropeanWasteCodes[[#This Row],[Imported code]],4,2)&amp;"_"&amp;MID(t_EuropeanWasteCodes[[#This Row],[Imported code]],7,2)</f>
        <v>ELoW_05_01_16</v>
      </c>
      <c r="C121" s="52" t="str">
        <f>IF(RIGHT(t_EuropeanWasteCodes[[#This Row],[Imported code]],1)="*","Y","N")</f>
        <v>N</v>
      </c>
      <c r="D121" s="53" t="s">
        <v>294</v>
      </c>
      <c r="E121" s="53" t="s">
        <v>290</v>
      </c>
      <c r="F121" s="53" t="s">
        <v>260</v>
      </c>
      <c r="G121" s="53" t="s">
        <v>295</v>
      </c>
      <c r="H121" s="52" t="str">
        <f>t_EuropeanWasteCodes[[#This Row],[Teil I]]&amp;" &gt; "&amp;t_EuropeanWasteCodes[[#This Row],[Teil II]]&amp;" &gt; "&amp;t_EuropeanWasteCodes[[#This Row],[Teil III]]</f>
        <v xml:space="preserve">11 ABFÄLLE AUS DER ERDÖLRAFFINATION, ERDGASREINIGUNG UND KOHLEPYROLYSE &gt; 05 01 Abfälle aus der Erdölraffination  &gt; 05 01 16 schwefelhaltige Abfälle aus der Ölentschwefelung </v>
      </c>
      <c r="I121" s="2"/>
      <c r="J121" s="2"/>
      <c r="K121" s="2"/>
    </row>
    <row r="122" spans="2:11" ht="76.5">
      <c r="B122" s="52" t="str">
        <f>"ELoW_"&amp;LEFT(t_EuropeanWasteCodes[[#This Row],[Imported code]],2)&amp;"_"&amp;MID(t_EuropeanWasteCodes[[#This Row],[Imported code]],4,2)&amp;"_"&amp;MID(t_EuropeanWasteCodes[[#This Row],[Imported code]],7,2)</f>
        <v>ELoW_05_01_17</v>
      </c>
      <c r="C122" s="52" t="str">
        <f>IF(RIGHT(t_EuropeanWasteCodes[[#This Row],[Imported code]],1)="*","Y","N")</f>
        <v>N</v>
      </c>
      <c r="D122" s="53" t="s">
        <v>296</v>
      </c>
      <c r="E122" s="53" t="s">
        <v>290</v>
      </c>
      <c r="F122" s="53" t="s">
        <v>260</v>
      </c>
      <c r="G122" s="53" t="s">
        <v>297</v>
      </c>
      <c r="H122" s="52" t="str">
        <f>t_EuropeanWasteCodes[[#This Row],[Teil I]]&amp;" &gt; "&amp;t_EuropeanWasteCodes[[#This Row],[Teil II]]&amp;" &gt; "&amp;t_EuropeanWasteCodes[[#This Row],[Teil III]]</f>
        <v xml:space="preserve">11 ABFÄLLE AUS DER ERDÖLRAFFINATION, ERDGASREINIGUNG UND KOHLEPYROLYSE &gt; 05 01 Abfälle aus der Erdölraffination  &gt; 05 01 17 Bitumen </v>
      </c>
      <c r="I122" s="2"/>
      <c r="J122" s="2"/>
      <c r="K122" s="2"/>
    </row>
    <row r="123" spans="2:11" ht="76.5">
      <c r="B123" s="52" t="str">
        <f>"ELoW_"&amp;LEFT(t_EuropeanWasteCodes[[#This Row],[Imported code]],2)&amp;"_"&amp;MID(t_EuropeanWasteCodes[[#This Row],[Imported code]],4,2)&amp;"_"&amp;MID(t_EuropeanWasteCodes[[#This Row],[Imported code]],7,2)</f>
        <v>ELoW_05_01_99</v>
      </c>
      <c r="C123" s="52" t="str">
        <f>IF(RIGHT(t_EuropeanWasteCodes[[#This Row],[Imported code]],1)="*","Y","N")</f>
        <v>N</v>
      </c>
      <c r="D123" s="53" t="s">
        <v>298</v>
      </c>
      <c r="E123" s="53" t="s">
        <v>290</v>
      </c>
      <c r="F123" s="53" t="s">
        <v>260</v>
      </c>
      <c r="G123" s="53" t="s">
        <v>299</v>
      </c>
      <c r="H123" s="52" t="str">
        <f>t_EuropeanWasteCodes[[#This Row],[Teil I]]&amp;" &gt; "&amp;t_EuropeanWasteCodes[[#This Row],[Teil II]]&amp;" &gt; "&amp;t_EuropeanWasteCodes[[#This Row],[Teil III]]</f>
        <v>11 ABFÄLLE AUS DER ERDÖLRAFFINATION, ERDGASREINIGUNG UND KOHLEPYROLYSE &gt; 05 01 Abfälle aus der Erdölraffination  &gt; 05 01 99 Abfälle a. n. g</v>
      </c>
      <c r="I123" s="2"/>
      <c r="J123" s="2"/>
      <c r="K123" s="2"/>
    </row>
    <row r="124" spans="2:11" ht="76.5">
      <c r="B124" s="52" t="str">
        <f>"ELoW_"&amp;LEFT(t_EuropeanWasteCodes[[#This Row],[Imported code]],2)&amp;"_"&amp;MID(t_EuropeanWasteCodes[[#This Row],[Imported code]],4,2)&amp;"_"&amp;MID(t_EuropeanWasteCodes[[#This Row],[Imported code]],7,2)</f>
        <v>ELoW_05_06_01</v>
      </c>
      <c r="C124" s="52" t="str">
        <f>IF(RIGHT(t_EuropeanWasteCodes[[#This Row],[Imported code]],1)="*","Y","N")</f>
        <v>Y</v>
      </c>
      <c r="D124" s="53" t="s">
        <v>300</v>
      </c>
      <c r="E124" s="53" t="s">
        <v>290</v>
      </c>
      <c r="F124" s="53" t="s">
        <v>301</v>
      </c>
      <c r="G124" s="53" t="s">
        <v>302</v>
      </c>
      <c r="H124" s="52" t="str">
        <f>t_EuropeanWasteCodes[[#This Row],[Teil I]]&amp;" &gt; "&amp;t_EuropeanWasteCodes[[#This Row],[Teil II]]&amp;" &gt; "&amp;t_EuropeanWasteCodes[[#This Row],[Teil III]]</f>
        <v>11 ABFÄLLE AUS DER ERDÖLRAFFINATION, ERDGASREINIGUNG UND KOHLEPYROLYSE &gt; 05 06 Abfälle aus der Kohlepyrolyse  &gt; 05 06 01* Säureteere</v>
      </c>
      <c r="I124" s="2"/>
      <c r="J124" s="2"/>
      <c r="K124" s="2"/>
    </row>
    <row r="125" spans="2:11" ht="76.5">
      <c r="B125" s="52" t="str">
        <f>"ELoW_"&amp;LEFT(t_EuropeanWasteCodes[[#This Row],[Imported code]],2)&amp;"_"&amp;MID(t_EuropeanWasteCodes[[#This Row],[Imported code]],4,2)&amp;"_"&amp;MID(t_EuropeanWasteCodes[[#This Row],[Imported code]],7,2)</f>
        <v>ELoW_05_06_03</v>
      </c>
      <c r="C125" s="52" t="str">
        <f>IF(RIGHT(t_EuropeanWasteCodes[[#This Row],[Imported code]],1)="*","Y","N")</f>
        <v>Y</v>
      </c>
      <c r="D125" s="53" t="s">
        <v>303</v>
      </c>
      <c r="E125" s="53" t="s">
        <v>290</v>
      </c>
      <c r="F125" s="53" t="s">
        <v>301</v>
      </c>
      <c r="G125" s="53" t="s">
        <v>304</v>
      </c>
      <c r="H125" s="52" t="str">
        <f>t_EuropeanWasteCodes[[#This Row],[Teil I]]&amp;" &gt; "&amp;t_EuropeanWasteCodes[[#This Row],[Teil II]]&amp;" &gt; "&amp;t_EuropeanWasteCodes[[#This Row],[Teil III]]</f>
        <v xml:space="preserve">11 ABFÄLLE AUS DER ERDÖLRAFFINATION, ERDGASREINIGUNG UND KOHLEPYROLYSE &gt; 05 06 Abfälle aus der Kohlepyrolyse  &gt; 05 06 03* andere Teere </v>
      </c>
      <c r="I125" s="2"/>
      <c r="J125" s="2"/>
      <c r="K125" s="2"/>
    </row>
    <row r="126" spans="2:11" ht="76.5">
      <c r="B126" s="52" t="str">
        <f>"ELoW_"&amp;LEFT(t_EuropeanWasteCodes[[#This Row],[Imported code]],2)&amp;"_"&amp;MID(t_EuropeanWasteCodes[[#This Row],[Imported code]],4,2)&amp;"_"&amp;MID(t_EuropeanWasteCodes[[#This Row],[Imported code]],7,2)</f>
        <v>ELoW_05_06_04</v>
      </c>
      <c r="C126" s="52" t="str">
        <f>IF(RIGHT(t_EuropeanWasteCodes[[#This Row],[Imported code]],1)="*","Y","N")</f>
        <v>N</v>
      </c>
      <c r="D126" s="53" t="s">
        <v>305</v>
      </c>
      <c r="E126" s="53" t="s">
        <v>290</v>
      </c>
      <c r="F126" s="53" t="s">
        <v>301</v>
      </c>
      <c r="G126" s="53" t="s">
        <v>306</v>
      </c>
      <c r="H126" s="52" t="str">
        <f>t_EuropeanWasteCodes[[#This Row],[Teil I]]&amp;" &gt; "&amp;t_EuropeanWasteCodes[[#This Row],[Teil II]]&amp;" &gt; "&amp;t_EuropeanWasteCodes[[#This Row],[Teil III]]</f>
        <v xml:space="preserve">11 ABFÄLLE AUS DER ERDÖLRAFFINATION, ERDGASREINIGUNG UND KOHLEPYROLYSE &gt; 05 06 Abfälle aus der Kohlepyrolyse  &gt; 05 06 04 Abfälle aus Kühlkolonnen </v>
      </c>
      <c r="I126" s="2"/>
      <c r="J126" s="2"/>
      <c r="K126" s="2"/>
    </row>
    <row r="127" spans="2:11" ht="76.5">
      <c r="B127" s="52" t="str">
        <f>"ELoW_"&amp;LEFT(t_EuropeanWasteCodes[[#This Row],[Imported code]],2)&amp;"_"&amp;MID(t_EuropeanWasteCodes[[#This Row],[Imported code]],4,2)&amp;"_"&amp;MID(t_EuropeanWasteCodes[[#This Row],[Imported code]],7,2)</f>
        <v>ELoW_05_06_99</v>
      </c>
      <c r="C127" s="52" t="str">
        <f>IF(RIGHT(t_EuropeanWasteCodes[[#This Row],[Imported code]],1)="*","Y","N")</f>
        <v>N</v>
      </c>
      <c r="D127" s="53" t="s">
        <v>307</v>
      </c>
      <c r="E127" s="53" t="s">
        <v>290</v>
      </c>
      <c r="F127" s="53" t="s">
        <v>301</v>
      </c>
      <c r="G127" s="53" t="s">
        <v>308</v>
      </c>
      <c r="H127" s="52" t="str">
        <f>t_EuropeanWasteCodes[[#This Row],[Teil I]]&amp;" &gt; "&amp;t_EuropeanWasteCodes[[#This Row],[Teil II]]&amp;" &gt; "&amp;t_EuropeanWasteCodes[[#This Row],[Teil III]]</f>
        <v>11 ABFÄLLE AUS DER ERDÖLRAFFINATION, ERDGASREINIGUNG UND KOHLEPYROLYSE &gt; 05 06 Abfälle aus der Kohlepyrolyse  &gt; 05 06 99 Abfälle a. n. g.</v>
      </c>
      <c r="I127" s="2"/>
      <c r="J127" s="2"/>
      <c r="K127" s="2"/>
    </row>
    <row r="128" spans="2:11" ht="76.5">
      <c r="B128" s="52" t="str">
        <f>"ELoW_"&amp;LEFT(t_EuropeanWasteCodes[[#This Row],[Imported code]],2)&amp;"_"&amp;MID(t_EuropeanWasteCodes[[#This Row],[Imported code]],4,2)&amp;"_"&amp;MID(t_EuropeanWasteCodes[[#This Row],[Imported code]],7,2)</f>
        <v>ELoW_05_07_01</v>
      </c>
      <c r="C128" s="52" t="str">
        <f>IF(RIGHT(t_EuropeanWasteCodes[[#This Row],[Imported code]],1)="*","Y","N")</f>
        <v>Y</v>
      </c>
      <c r="D128" s="53" t="s">
        <v>309</v>
      </c>
      <c r="E128" s="53" t="s">
        <v>290</v>
      </c>
      <c r="F128" s="53" t="s">
        <v>310</v>
      </c>
      <c r="G128" s="53" t="s">
        <v>311</v>
      </c>
      <c r="H128" s="52" t="str">
        <f>t_EuropeanWasteCodes[[#This Row],[Teil I]]&amp;" &gt; "&amp;t_EuropeanWasteCodes[[#This Row],[Teil II]]&amp;" &gt; "&amp;t_EuropeanWasteCodes[[#This Row],[Teil III]]</f>
        <v xml:space="preserve">11 ABFÄLLE AUS DER ERDÖLRAFFINATION, ERDGASREINIGUNG UND KOHLEPYROLYSE &gt; 05 07 Abfälle aus Erdgasreinigung und -transport &gt; 05 07 01* quecksilberhaltige Abfälle </v>
      </c>
      <c r="I128" s="2"/>
      <c r="J128" s="2"/>
      <c r="K128" s="2"/>
    </row>
    <row r="129" spans="2:11" ht="76.5">
      <c r="B129" s="52" t="str">
        <f>"ELoW_"&amp;LEFT(t_EuropeanWasteCodes[[#This Row],[Imported code]],2)&amp;"_"&amp;MID(t_EuropeanWasteCodes[[#This Row],[Imported code]],4,2)&amp;"_"&amp;MID(t_EuropeanWasteCodes[[#This Row],[Imported code]],7,2)</f>
        <v>ELoW_05_07_02</v>
      </c>
      <c r="C129" s="52" t="str">
        <f>IF(RIGHT(t_EuropeanWasteCodes[[#This Row],[Imported code]],1)="*","Y","N")</f>
        <v>N</v>
      </c>
      <c r="D129" s="53" t="s">
        <v>312</v>
      </c>
      <c r="E129" s="53" t="s">
        <v>290</v>
      </c>
      <c r="F129" s="53" t="s">
        <v>310</v>
      </c>
      <c r="G129" s="53" t="s">
        <v>313</v>
      </c>
      <c r="H129" s="52" t="str">
        <f>t_EuropeanWasteCodes[[#This Row],[Teil I]]&amp;" &gt; "&amp;t_EuropeanWasteCodes[[#This Row],[Teil II]]&amp;" &gt; "&amp;t_EuropeanWasteCodes[[#This Row],[Teil III]]</f>
        <v xml:space="preserve">11 ABFÄLLE AUS DER ERDÖLRAFFINATION, ERDGASREINIGUNG UND KOHLEPYROLYSE &gt; 05 07 Abfälle aus Erdgasreinigung und -transport &gt; 05 07 02 schwefelhaltige Abfälle </v>
      </c>
      <c r="I129" s="2"/>
      <c r="J129" s="2"/>
      <c r="K129" s="2"/>
    </row>
    <row r="130" spans="2:11" ht="76.5">
      <c r="B130" s="52" t="str">
        <f>"ELoW_"&amp;LEFT(t_EuropeanWasteCodes[[#This Row],[Imported code]],2)&amp;"_"&amp;MID(t_EuropeanWasteCodes[[#This Row],[Imported code]],4,2)&amp;"_"&amp;MID(t_EuropeanWasteCodes[[#This Row],[Imported code]],7,2)</f>
        <v>ELoW_05_07_99</v>
      </c>
      <c r="C130" s="52" t="str">
        <f>IF(RIGHT(t_EuropeanWasteCodes[[#This Row],[Imported code]],1)="*","Y","N")</f>
        <v>N</v>
      </c>
      <c r="D130" s="53" t="s">
        <v>314</v>
      </c>
      <c r="E130" s="53" t="s">
        <v>290</v>
      </c>
      <c r="F130" s="53" t="s">
        <v>310</v>
      </c>
      <c r="G130" s="53" t="s">
        <v>315</v>
      </c>
      <c r="H130" s="52" t="str">
        <f>t_EuropeanWasteCodes[[#This Row],[Teil I]]&amp;" &gt; "&amp;t_EuropeanWasteCodes[[#This Row],[Teil II]]&amp;" &gt; "&amp;t_EuropeanWasteCodes[[#This Row],[Teil III]]</f>
        <v>11 ABFÄLLE AUS DER ERDÖLRAFFINATION, ERDGASREINIGUNG UND KOHLEPYROLYSE &gt; 05 07 Abfälle aus Erdgasreinigung und -transport &gt; 05 07 99 Abfälle a. n. g.</v>
      </c>
      <c r="I130" s="2"/>
      <c r="J130" s="2"/>
      <c r="K130" s="2"/>
    </row>
    <row r="131" spans="2:11" ht="76.5">
      <c r="B131" s="52" t="str">
        <f>"ELoW_"&amp;LEFT(t_EuropeanWasteCodes[[#This Row],[Imported code]],2)&amp;"_"&amp;MID(t_EuropeanWasteCodes[[#This Row],[Imported code]],4,2)&amp;"_"&amp;MID(t_EuropeanWasteCodes[[#This Row],[Imported code]],7,2)</f>
        <v>ELoW_06_01_01</v>
      </c>
      <c r="C131" s="52" t="str">
        <f>IF(RIGHT(t_EuropeanWasteCodes[[#This Row],[Imported code]],1)="*","Y","N")</f>
        <v>Y</v>
      </c>
      <c r="D131" s="53" t="s">
        <v>316</v>
      </c>
      <c r="E131" s="53" t="s">
        <v>317</v>
      </c>
      <c r="F131" s="53" t="s">
        <v>318</v>
      </c>
      <c r="G131" s="53" t="s">
        <v>319</v>
      </c>
      <c r="H131" s="52" t="str">
        <f>t_EuropeanWasteCodes[[#This Row],[Teil I]]&amp;" &gt; "&amp;t_EuropeanWasteCodes[[#This Row],[Teil II]]&amp;" &gt; "&amp;t_EuropeanWasteCodes[[#This Row],[Teil III]]</f>
        <v>06 ABFÄLLE AUS ANORGANISCH-CHEMISCHEN PROZESSEN &gt; 06 01 Abfälle aus Herstellung, Zubereitung, Vertrieb und Anwendung (HZVA) von Säuren  &gt; 06 01 01* Schwefelsäure und schweflige Säure</v>
      </c>
      <c r="I131" s="2"/>
      <c r="J131" s="2"/>
      <c r="K131" s="2"/>
    </row>
    <row r="132" spans="2:11" ht="63.75">
      <c r="B132" s="52" t="str">
        <f>"ELoW_"&amp;LEFT(t_EuropeanWasteCodes[[#This Row],[Imported code]],2)&amp;"_"&amp;MID(t_EuropeanWasteCodes[[#This Row],[Imported code]],4,2)&amp;"_"&amp;MID(t_EuropeanWasteCodes[[#This Row],[Imported code]],7,2)</f>
        <v>ELoW_06_01_02</v>
      </c>
      <c r="C132" s="52" t="str">
        <f>IF(RIGHT(t_EuropeanWasteCodes[[#This Row],[Imported code]],1)="*","Y","N")</f>
        <v>Y</v>
      </c>
      <c r="D132" s="53" t="s">
        <v>320</v>
      </c>
      <c r="E132" s="53" t="s">
        <v>317</v>
      </c>
      <c r="F132" s="53" t="s">
        <v>318</v>
      </c>
      <c r="G132" s="53" t="s">
        <v>321</v>
      </c>
      <c r="H132" s="52" t="str">
        <f>t_EuropeanWasteCodes[[#This Row],[Teil I]]&amp;" &gt; "&amp;t_EuropeanWasteCodes[[#This Row],[Teil II]]&amp;" &gt; "&amp;t_EuropeanWasteCodes[[#This Row],[Teil III]]</f>
        <v>06 ABFÄLLE AUS ANORGANISCH-CHEMISCHEN PROZESSEN &gt; 06 01 Abfälle aus Herstellung, Zubereitung, Vertrieb und Anwendung (HZVA) von Säuren  &gt; 06 01 02* Salzsäure</v>
      </c>
      <c r="I132" s="2"/>
      <c r="J132" s="2"/>
      <c r="K132" s="2"/>
    </row>
    <row r="133" spans="2:11" ht="63.75">
      <c r="B133" s="52" t="str">
        <f>"ELoW_"&amp;LEFT(t_EuropeanWasteCodes[[#This Row],[Imported code]],2)&amp;"_"&amp;MID(t_EuropeanWasteCodes[[#This Row],[Imported code]],4,2)&amp;"_"&amp;MID(t_EuropeanWasteCodes[[#This Row],[Imported code]],7,2)</f>
        <v>ELoW_06_01_03</v>
      </c>
      <c r="C133" s="52" t="str">
        <f>IF(RIGHT(t_EuropeanWasteCodes[[#This Row],[Imported code]],1)="*","Y","N")</f>
        <v>Y</v>
      </c>
      <c r="D133" s="53" t="s">
        <v>322</v>
      </c>
      <c r="E133" s="53" t="s">
        <v>323</v>
      </c>
      <c r="F133" s="53" t="s">
        <v>318</v>
      </c>
      <c r="G133" s="53" t="s">
        <v>324</v>
      </c>
      <c r="H133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01 Abfälle aus Herstellung, Zubereitung, Vertrieb und Anwendung (HZVA) von Säuren  &gt; 06 01 03* Flusssäure </v>
      </c>
      <c r="I133" s="2"/>
      <c r="J133" s="2"/>
      <c r="K133" s="2"/>
    </row>
    <row r="134" spans="2:11" ht="76.5">
      <c r="B134" s="52" t="str">
        <f>"ELoW_"&amp;LEFT(t_EuropeanWasteCodes[[#This Row],[Imported code]],2)&amp;"_"&amp;MID(t_EuropeanWasteCodes[[#This Row],[Imported code]],4,2)&amp;"_"&amp;MID(t_EuropeanWasteCodes[[#This Row],[Imported code]],7,2)</f>
        <v>ELoW_06_01_04</v>
      </c>
      <c r="C134" s="52" t="str">
        <f>IF(RIGHT(t_EuropeanWasteCodes[[#This Row],[Imported code]],1)="*","Y","N")</f>
        <v>Y</v>
      </c>
      <c r="D134" s="53" t="s">
        <v>325</v>
      </c>
      <c r="E134" s="53" t="s">
        <v>323</v>
      </c>
      <c r="F134" s="53" t="s">
        <v>318</v>
      </c>
      <c r="G134" s="53" t="s">
        <v>326</v>
      </c>
      <c r="H134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01 Abfälle aus Herstellung, Zubereitung, Vertrieb und Anwendung (HZVA) von Säuren  &gt; 06 01 04* Phosphorsäure und phosphorige Säure </v>
      </c>
      <c r="I134" s="2"/>
      <c r="J134" s="2"/>
      <c r="K134" s="2"/>
    </row>
    <row r="135" spans="2:11" ht="76.5">
      <c r="B135" s="52" t="str">
        <f>"ELoW_"&amp;LEFT(t_EuropeanWasteCodes[[#This Row],[Imported code]],2)&amp;"_"&amp;MID(t_EuropeanWasteCodes[[#This Row],[Imported code]],4,2)&amp;"_"&amp;MID(t_EuropeanWasteCodes[[#This Row],[Imported code]],7,2)</f>
        <v>ELoW_06_01_05</v>
      </c>
      <c r="C135" s="52" t="str">
        <f>IF(RIGHT(t_EuropeanWasteCodes[[#This Row],[Imported code]],1)="*","Y","N")</f>
        <v>Y</v>
      </c>
      <c r="D135" s="53" t="s">
        <v>327</v>
      </c>
      <c r="E135" s="53" t="s">
        <v>323</v>
      </c>
      <c r="F135" s="53" t="s">
        <v>318</v>
      </c>
      <c r="G135" s="53" t="s">
        <v>328</v>
      </c>
      <c r="H135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01 Abfälle aus Herstellung, Zubereitung, Vertrieb und Anwendung (HZVA) von Säuren  &gt; 06 01 05* Salpetersäure und salpetrige Säure </v>
      </c>
      <c r="I135" s="2"/>
      <c r="J135" s="2"/>
      <c r="K135" s="2"/>
    </row>
    <row r="136" spans="2:11" ht="63.75">
      <c r="B136" s="52" t="str">
        <f>"ELoW_"&amp;LEFT(t_EuropeanWasteCodes[[#This Row],[Imported code]],2)&amp;"_"&amp;MID(t_EuropeanWasteCodes[[#This Row],[Imported code]],4,2)&amp;"_"&amp;MID(t_EuropeanWasteCodes[[#This Row],[Imported code]],7,2)</f>
        <v>ELoW_06_01_06</v>
      </c>
      <c r="C136" s="52" t="str">
        <f>IF(RIGHT(t_EuropeanWasteCodes[[#This Row],[Imported code]],1)="*","Y","N")</f>
        <v>Y</v>
      </c>
      <c r="D136" s="53" t="s">
        <v>329</v>
      </c>
      <c r="E136" s="53" t="s">
        <v>323</v>
      </c>
      <c r="F136" s="53" t="s">
        <v>318</v>
      </c>
      <c r="G136" s="53" t="s">
        <v>330</v>
      </c>
      <c r="H136" s="52" t="str">
        <f>t_EuropeanWasteCodes[[#This Row],[Teil I]]&amp;" &gt; "&amp;t_EuropeanWasteCodes[[#This Row],[Teil II]]&amp;" &gt; "&amp;t_EuropeanWasteCodes[[#This Row],[Teil III]]</f>
        <v>6 ABFÄLLE AUS ANORGANISCH-CHEMISCHEN PROZESSEN &gt; 06 01 Abfälle aus Herstellung, Zubereitung, Vertrieb und Anwendung (HZVA) von Säuren  &gt; 06 01 06* andere Säuren</v>
      </c>
      <c r="I136" s="2"/>
      <c r="J136" s="2"/>
      <c r="K136" s="2"/>
    </row>
    <row r="137" spans="2:11" ht="63.75">
      <c r="B137" s="52" t="str">
        <f>"ELoW_"&amp;LEFT(t_EuropeanWasteCodes[[#This Row],[Imported code]],2)&amp;"_"&amp;MID(t_EuropeanWasteCodes[[#This Row],[Imported code]],4,2)&amp;"_"&amp;MID(t_EuropeanWasteCodes[[#This Row],[Imported code]],7,2)</f>
        <v>ELoW_06_01_99</v>
      </c>
      <c r="C137" s="52" t="str">
        <f>IF(RIGHT(t_EuropeanWasteCodes[[#This Row],[Imported code]],1)="*","Y","N")</f>
        <v>N</v>
      </c>
      <c r="D137" s="53" t="s">
        <v>331</v>
      </c>
      <c r="E137" s="53" t="s">
        <v>323</v>
      </c>
      <c r="F137" s="53" t="s">
        <v>318</v>
      </c>
      <c r="G137" s="53" t="s">
        <v>332</v>
      </c>
      <c r="H137" s="52" t="str">
        <f>t_EuropeanWasteCodes[[#This Row],[Teil I]]&amp;" &gt; "&amp;t_EuropeanWasteCodes[[#This Row],[Teil II]]&amp;" &gt; "&amp;t_EuropeanWasteCodes[[#This Row],[Teil III]]</f>
        <v>6 ABFÄLLE AUS ANORGANISCH-CHEMISCHEN PROZESSEN &gt; 06 01 Abfälle aus Herstellung, Zubereitung, Vertrieb und Anwendung (HZVA) von Säuren  &gt; 06 01 99 Abfälle a. n. g.</v>
      </c>
      <c r="I137" s="2"/>
      <c r="J137" s="2"/>
      <c r="K137" s="2"/>
    </row>
    <row r="138" spans="2:11" ht="51">
      <c r="B138" s="52" t="str">
        <f>"ELoW_"&amp;LEFT(t_EuropeanWasteCodes[[#This Row],[Imported code]],2)&amp;"_"&amp;MID(t_EuropeanWasteCodes[[#This Row],[Imported code]],4,2)&amp;"_"&amp;MID(t_EuropeanWasteCodes[[#This Row],[Imported code]],7,2)</f>
        <v>ELoW_06_02_01</v>
      </c>
      <c r="C138" s="52" t="str">
        <f>IF(RIGHT(t_EuropeanWasteCodes[[#This Row],[Imported code]],1)="*","Y","N")</f>
        <v>Y</v>
      </c>
      <c r="D138" s="53" t="s">
        <v>333</v>
      </c>
      <c r="E138" s="53" t="s">
        <v>323</v>
      </c>
      <c r="F138" s="53" t="s">
        <v>334</v>
      </c>
      <c r="G138" s="53" t="s">
        <v>335</v>
      </c>
      <c r="H138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02 Abfälle aus HZVA von Basen  &gt; 06 02 01* Calciumhydroxid </v>
      </c>
      <c r="I138" s="2"/>
      <c r="J138" s="2"/>
      <c r="K138" s="2"/>
    </row>
    <row r="139" spans="2:11" ht="51">
      <c r="B139" s="52" t="str">
        <f>"ELoW_"&amp;LEFT(t_EuropeanWasteCodes[[#This Row],[Imported code]],2)&amp;"_"&amp;MID(t_EuropeanWasteCodes[[#This Row],[Imported code]],4,2)&amp;"_"&amp;MID(t_EuropeanWasteCodes[[#This Row],[Imported code]],7,2)</f>
        <v>ELoW_06_02_03</v>
      </c>
      <c r="C139" s="52" t="str">
        <f>IF(RIGHT(t_EuropeanWasteCodes[[#This Row],[Imported code]],1)="*","Y","N")</f>
        <v>Y</v>
      </c>
      <c r="D139" s="53" t="s">
        <v>336</v>
      </c>
      <c r="E139" s="53" t="s">
        <v>323</v>
      </c>
      <c r="F139" s="53" t="s">
        <v>334</v>
      </c>
      <c r="G139" s="53" t="s">
        <v>337</v>
      </c>
      <c r="H139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02 Abfälle aus HZVA von Basen  &gt; 06 02 03* Ammoniumhydroxid </v>
      </c>
      <c r="I139" s="2"/>
      <c r="J139" s="2"/>
      <c r="K139" s="2"/>
    </row>
    <row r="140" spans="2:11" ht="63.75">
      <c r="B140" s="52" t="str">
        <f>"ELoW_"&amp;LEFT(t_EuropeanWasteCodes[[#This Row],[Imported code]],2)&amp;"_"&amp;MID(t_EuropeanWasteCodes[[#This Row],[Imported code]],4,2)&amp;"_"&amp;MID(t_EuropeanWasteCodes[[#This Row],[Imported code]],7,2)</f>
        <v>ELoW_06_02_04</v>
      </c>
      <c r="C140" s="52" t="str">
        <f>IF(RIGHT(t_EuropeanWasteCodes[[#This Row],[Imported code]],1)="*","Y","N")</f>
        <v>Y</v>
      </c>
      <c r="D140" s="53" t="s">
        <v>338</v>
      </c>
      <c r="E140" s="53" t="s">
        <v>323</v>
      </c>
      <c r="F140" s="53" t="s">
        <v>334</v>
      </c>
      <c r="G140" s="53" t="s">
        <v>339</v>
      </c>
      <c r="H140" s="52" t="str">
        <f>t_EuropeanWasteCodes[[#This Row],[Teil I]]&amp;" &gt; "&amp;t_EuropeanWasteCodes[[#This Row],[Teil II]]&amp;" &gt; "&amp;t_EuropeanWasteCodes[[#This Row],[Teil III]]</f>
        <v>6 ABFÄLLE AUS ANORGANISCH-CHEMISCHEN PROZESSEN &gt; 06 02 Abfälle aus HZVA von Basen  &gt; 06 02 04* Natrium- und Kaliumhydroxid</v>
      </c>
      <c r="I140" s="2"/>
      <c r="J140" s="2"/>
      <c r="K140" s="2"/>
    </row>
    <row r="141" spans="2:11" ht="51">
      <c r="B141" s="52" t="str">
        <f>"ELoW_"&amp;LEFT(t_EuropeanWasteCodes[[#This Row],[Imported code]],2)&amp;"_"&amp;MID(t_EuropeanWasteCodes[[#This Row],[Imported code]],4,2)&amp;"_"&amp;MID(t_EuropeanWasteCodes[[#This Row],[Imported code]],7,2)</f>
        <v>ELoW_06_02_05</v>
      </c>
      <c r="C141" s="52" t="str">
        <f>IF(RIGHT(t_EuropeanWasteCodes[[#This Row],[Imported code]],1)="*","Y","N")</f>
        <v>Y</v>
      </c>
      <c r="D141" s="53" t="s">
        <v>340</v>
      </c>
      <c r="E141" s="53" t="s">
        <v>323</v>
      </c>
      <c r="F141" s="53" t="s">
        <v>334</v>
      </c>
      <c r="G141" s="53" t="s">
        <v>341</v>
      </c>
      <c r="H141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02 Abfälle aus HZVA von Basen  &gt; 06 02 05* andere Basen </v>
      </c>
      <c r="I141" s="2"/>
      <c r="J141" s="2"/>
      <c r="K141" s="2"/>
    </row>
    <row r="142" spans="2:11" ht="51">
      <c r="B142" s="52" t="str">
        <f>"ELoW_"&amp;LEFT(t_EuropeanWasteCodes[[#This Row],[Imported code]],2)&amp;"_"&amp;MID(t_EuropeanWasteCodes[[#This Row],[Imported code]],4,2)&amp;"_"&amp;MID(t_EuropeanWasteCodes[[#This Row],[Imported code]],7,2)</f>
        <v>ELoW_06_02_99</v>
      </c>
      <c r="C142" s="52" t="str">
        <f>IF(RIGHT(t_EuropeanWasteCodes[[#This Row],[Imported code]],1)="*","Y","N")</f>
        <v>N</v>
      </c>
      <c r="D142" s="53" t="s">
        <v>342</v>
      </c>
      <c r="E142" s="53" t="s">
        <v>323</v>
      </c>
      <c r="F142" s="53" t="s">
        <v>334</v>
      </c>
      <c r="G142" s="53" t="s">
        <v>343</v>
      </c>
      <c r="H142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02 Abfälle aus HZVA von Basen  &gt; 06 02 99 Abfälle a. n. g. </v>
      </c>
      <c r="I142" s="2"/>
      <c r="J142" s="2"/>
      <c r="K142" s="2"/>
    </row>
    <row r="143" spans="2:11" ht="76.5">
      <c r="B143" s="52" t="str">
        <f>"ELoW_"&amp;LEFT(t_EuropeanWasteCodes[[#This Row],[Imported code]],2)&amp;"_"&amp;MID(t_EuropeanWasteCodes[[#This Row],[Imported code]],4,2)&amp;"_"&amp;MID(t_EuropeanWasteCodes[[#This Row],[Imported code]],7,2)</f>
        <v>ELoW_06_03_11</v>
      </c>
      <c r="C143" s="52" t="str">
        <f>IF(RIGHT(t_EuropeanWasteCodes[[#This Row],[Imported code]],1)="*","Y","N")</f>
        <v>Y</v>
      </c>
      <c r="D143" s="53" t="s">
        <v>344</v>
      </c>
      <c r="E143" s="53" t="s">
        <v>323</v>
      </c>
      <c r="F143" s="53" t="s">
        <v>345</v>
      </c>
      <c r="G143" s="53" t="s">
        <v>346</v>
      </c>
      <c r="H143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03 Abfälle aus HZVA von Salzen, Salzlösungen und Metalloxiden  &gt; 06 03 11* feste Salze und Lösungen, die Cyanid enthalten </v>
      </c>
      <c r="I143" s="2"/>
      <c r="J143" s="2"/>
      <c r="K143" s="2"/>
    </row>
    <row r="144" spans="2:11" ht="76.5">
      <c r="B144" s="52" t="str">
        <f>"ELoW_"&amp;LEFT(t_EuropeanWasteCodes[[#This Row],[Imported code]],2)&amp;"_"&amp;MID(t_EuropeanWasteCodes[[#This Row],[Imported code]],4,2)&amp;"_"&amp;MID(t_EuropeanWasteCodes[[#This Row],[Imported code]],7,2)</f>
        <v>ELoW_06_03_13</v>
      </c>
      <c r="C144" s="52" t="str">
        <f>IF(RIGHT(t_EuropeanWasteCodes[[#This Row],[Imported code]],1)="*","Y","N")</f>
        <v>Y</v>
      </c>
      <c r="D144" s="53" t="s">
        <v>347</v>
      </c>
      <c r="E144" s="53" t="s">
        <v>323</v>
      </c>
      <c r="F144" s="53" t="s">
        <v>345</v>
      </c>
      <c r="G144" s="53" t="s">
        <v>348</v>
      </c>
      <c r="H144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03 Abfälle aus HZVA von Salzen, Salzlösungen und Metalloxiden  &gt; 06 03 13* feste Salze und Lösungen, die Schwermetalle enthalten </v>
      </c>
      <c r="I144" s="2"/>
      <c r="J144" s="2"/>
      <c r="K144" s="2"/>
    </row>
    <row r="145" spans="2:11" ht="89.25">
      <c r="B145" s="52" t="str">
        <f>"ELoW_"&amp;LEFT(t_EuropeanWasteCodes[[#This Row],[Imported code]],2)&amp;"_"&amp;MID(t_EuropeanWasteCodes[[#This Row],[Imported code]],4,2)&amp;"_"&amp;MID(t_EuropeanWasteCodes[[#This Row],[Imported code]],7,2)</f>
        <v>ELoW_06_03_14</v>
      </c>
      <c r="C145" s="52" t="str">
        <f>IF(RIGHT(t_EuropeanWasteCodes[[#This Row],[Imported code]],1)="*","Y","N")</f>
        <v>N</v>
      </c>
      <c r="D145" s="53" t="s">
        <v>349</v>
      </c>
      <c r="E145" s="53" t="s">
        <v>323</v>
      </c>
      <c r="F145" s="53" t="s">
        <v>345</v>
      </c>
      <c r="G145" s="53" t="s">
        <v>350</v>
      </c>
      <c r="H145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03 Abfälle aus HZVA von Salzen, Salzlösungen und Metalloxiden  &gt; 06 03 14 feste Salze und Lösungen mit Ausnahme derjenigen, die unter 06 03 11 und 06 03 13 fallen </v>
      </c>
      <c r="I145" s="2"/>
      <c r="J145" s="2"/>
      <c r="K145" s="2"/>
    </row>
    <row r="146" spans="2:11" ht="76.5">
      <c r="B146" s="52" t="str">
        <f>"ELoW_"&amp;LEFT(t_EuropeanWasteCodes[[#This Row],[Imported code]],2)&amp;"_"&amp;MID(t_EuropeanWasteCodes[[#This Row],[Imported code]],4,2)&amp;"_"&amp;MID(t_EuropeanWasteCodes[[#This Row],[Imported code]],7,2)</f>
        <v>ELoW_06_03_15</v>
      </c>
      <c r="C146" s="52" t="str">
        <f>IF(RIGHT(t_EuropeanWasteCodes[[#This Row],[Imported code]],1)="*","Y","N")</f>
        <v>Y</v>
      </c>
      <c r="D146" s="53" t="s">
        <v>351</v>
      </c>
      <c r="E146" s="53" t="s">
        <v>323</v>
      </c>
      <c r="F146" s="53" t="s">
        <v>345</v>
      </c>
      <c r="G146" s="53" t="s">
        <v>352</v>
      </c>
      <c r="H146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03 Abfälle aus HZVA von Salzen, Salzlösungen und Metalloxiden  &gt; 06 03 15*  Metalloxide, die Schwermetalle enthalten </v>
      </c>
      <c r="I146" s="2"/>
      <c r="J146" s="2"/>
      <c r="K146" s="2"/>
    </row>
    <row r="147" spans="2:11" ht="76.5">
      <c r="B147" s="52" t="str">
        <f>"ELoW_"&amp;LEFT(t_EuropeanWasteCodes[[#This Row],[Imported code]],2)&amp;"_"&amp;MID(t_EuropeanWasteCodes[[#This Row],[Imported code]],4,2)&amp;"_"&amp;MID(t_EuropeanWasteCodes[[#This Row],[Imported code]],7,2)</f>
        <v>ELoW_06_03_16</v>
      </c>
      <c r="C147" s="52" t="str">
        <f>IF(RIGHT(t_EuropeanWasteCodes[[#This Row],[Imported code]],1)="*","Y","N")</f>
        <v>N</v>
      </c>
      <c r="D147" s="53" t="s">
        <v>353</v>
      </c>
      <c r="E147" s="53" t="s">
        <v>323</v>
      </c>
      <c r="F147" s="53" t="s">
        <v>345</v>
      </c>
      <c r="G147" s="53" t="s">
        <v>354</v>
      </c>
      <c r="H147" s="52" t="str">
        <f>t_EuropeanWasteCodes[[#This Row],[Teil I]]&amp;" &gt; "&amp;t_EuropeanWasteCodes[[#This Row],[Teil II]]&amp;" &gt; "&amp;t_EuropeanWasteCodes[[#This Row],[Teil III]]</f>
        <v>6 ABFÄLLE AUS ANORGANISCH-CHEMISCHEN PROZESSEN &gt; 06 03 Abfälle aus HZVA von Salzen, Salzlösungen und Metalloxiden  &gt; 06 03 16 Metalloxide mit Ausnahme derjenigen, die unter 06 03 15 fallen</v>
      </c>
      <c r="I147" s="2"/>
      <c r="J147" s="2"/>
      <c r="K147" s="2"/>
    </row>
    <row r="148" spans="2:11" ht="63.75">
      <c r="B148" s="52" t="str">
        <f>"ELoW_"&amp;LEFT(t_EuropeanWasteCodes[[#This Row],[Imported code]],2)&amp;"_"&amp;MID(t_EuropeanWasteCodes[[#This Row],[Imported code]],4,2)&amp;"_"&amp;MID(t_EuropeanWasteCodes[[#This Row],[Imported code]],7,2)</f>
        <v>ELoW_06_03_99</v>
      </c>
      <c r="C148" s="52" t="str">
        <f>IF(RIGHT(t_EuropeanWasteCodes[[#This Row],[Imported code]],1)="*","Y","N")</f>
        <v>N</v>
      </c>
      <c r="D148" s="53" t="s">
        <v>355</v>
      </c>
      <c r="E148" s="53" t="s">
        <v>323</v>
      </c>
      <c r="F148" s="53" t="s">
        <v>345</v>
      </c>
      <c r="G148" s="53" t="s">
        <v>356</v>
      </c>
      <c r="H148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03 Abfälle aus HZVA von Salzen, Salzlösungen und Metalloxiden  &gt; 06 03 99 Abfälle a. n. g. </v>
      </c>
      <c r="I148" s="2"/>
      <c r="J148" s="2"/>
      <c r="K148" s="2"/>
    </row>
    <row r="149" spans="2:11" ht="63.75">
      <c r="B149" s="52" t="str">
        <f>"ELoW_"&amp;LEFT(t_EuropeanWasteCodes[[#This Row],[Imported code]],2)&amp;"_"&amp;MID(t_EuropeanWasteCodes[[#This Row],[Imported code]],4,2)&amp;"_"&amp;MID(t_EuropeanWasteCodes[[#This Row],[Imported code]],7,2)</f>
        <v>ELoW_06_04_03</v>
      </c>
      <c r="C149" s="52" t="str">
        <f>IF(RIGHT(t_EuropeanWasteCodes[[#This Row],[Imported code]],1)="*","Y","N")</f>
        <v>Y</v>
      </c>
      <c r="D149" s="53" t="s">
        <v>357</v>
      </c>
      <c r="E149" s="53" t="s">
        <v>323</v>
      </c>
      <c r="F149" s="53" t="s">
        <v>358</v>
      </c>
      <c r="G149" s="53" t="s">
        <v>359</v>
      </c>
      <c r="H149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04 Metallhaltige Abfälle mit Ausnahme derjenigen, die unter 06 03 fallen  &gt; 06 04 03*  arsenhaltige Abfälle </v>
      </c>
      <c r="I149" s="2"/>
      <c r="J149" s="2"/>
      <c r="K149" s="2"/>
    </row>
    <row r="150" spans="2:11" ht="63.75">
      <c r="B150" s="52" t="str">
        <f>"ELoW_"&amp;LEFT(t_EuropeanWasteCodes[[#This Row],[Imported code]],2)&amp;"_"&amp;MID(t_EuropeanWasteCodes[[#This Row],[Imported code]],4,2)&amp;"_"&amp;MID(t_EuropeanWasteCodes[[#This Row],[Imported code]],7,2)</f>
        <v>ELoW_06_04_04</v>
      </c>
      <c r="C150" s="52" t="str">
        <f>IF(RIGHT(t_EuropeanWasteCodes[[#This Row],[Imported code]],1)="*","Y","N")</f>
        <v>Y</v>
      </c>
      <c r="D150" s="53" t="s">
        <v>360</v>
      </c>
      <c r="E150" s="53" t="s">
        <v>323</v>
      </c>
      <c r="F150" s="53" t="s">
        <v>358</v>
      </c>
      <c r="G150" s="53" t="s">
        <v>361</v>
      </c>
      <c r="H150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04 Metallhaltige Abfälle mit Ausnahme derjenigen, die unter 06 03 fallen  &gt; 06 04 04* quecksilberhaltige Abfälle </v>
      </c>
      <c r="I150" s="2"/>
      <c r="J150" s="2"/>
      <c r="K150" s="2"/>
    </row>
    <row r="151" spans="2:11" ht="76.5">
      <c r="B151" s="52" t="str">
        <f>"ELoW_"&amp;LEFT(t_EuropeanWasteCodes[[#This Row],[Imported code]],2)&amp;"_"&amp;MID(t_EuropeanWasteCodes[[#This Row],[Imported code]],4,2)&amp;"_"&amp;MID(t_EuropeanWasteCodes[[#This Row],[Imported code]],7,2)</f>
        <v>ELoW_06_04_05</v>
      </c>
      <c r="C151" s="52" t="str">
        <f>IF(RIGHT(t_EuropeanWasteCodes[[#This Row],[Imported code]],1)="*","Y","N")</f>
        <v>Y</v>
      </c>
      <c r="D151" s="53" t="s">
        <v>362</v>
      </c>
      <c r="E151" s="53" t="s">
        <v>323</v>
      </c>
      <c r="F151" s="53" t="s">
        <v>358</v>
      </c>
      <c r="G151" s="53" t="s">
        <v>363</v>
      </c>
      <c r="H151" s="52" t="str">
        <f>t_EuropeanWasteCodes[[#This Row],[Teil I]]&amp;" &gt; "&amp;t_EuropeanWasteCodes[[#This Row],[Teil II]]&amp;" &gt; "&amp;t_EuropeanWasteCodes[[#This Row],[Teil III]]</f>
        <v>6 ABFÄLLE AUS ANORGANISCH-CHEMISCHEN PROZESSEN &gt; 06 04 Metallhaltige Abfälle mit Ausnahme derjenigen, die unter 06 03 fallen  &gt; 06 04 05* Abfälle, die andere Schwermetalle enthalten</v>
      </c>
      <c r="I151" s="2"/>
      <c r="J151" s="2"/>
      <c r="K151" s="2"/>
    </row>
    <row r="152" spans="2:11" ht="63.75">
      <c r="B152" s="52" t="str">
        <f>"ELoW_"&amp;LEFT(t_EuropeanWasteCodes[[#This Row],[Imported code]],2)&amp;"_"&amp;MID(t_EuropeanWasteCodes[[#This Row],[Imported code]],4,2)&amp;"_"&amp;MID(t_EuropeanWasteCodes[[#This Row],[Imported code]],7,2)</f>
        <v>ELoW_06_04_99</v>
      </c>
      <c r="C152" s="52" t="str">
        <f>IF(RIGHT(t_EuropeanWasteCodes[[#This Row],[Imported code]],1)="*","Y","N")</f>
        <v>N</v>
      </c>
      <c r="D152" s="53" t="s">
        <v>364</v>
      </c>
      <c r="E152" s="53" t="s">
        <v>323</v>
      </c>
      <c r="F152" s="53" t="s">
        <v>358</v>
      </c>
      <c r="G152" s="53" t="s">
        <v>365</v>
      </c>
      <c r="H152" s="52" t="str">
        <f>t_EuropeanWasteCodes[[#This Row],[Teil I]]&amp;" &gt; "&amp;t_EuropeanWasteCodes[[#This Row],[Teil II]]&amp;" &gt; "&amp;t_EuropeanWasteCodes[[#This Row],[Teil III]]</f>
        <v>6 ABFÄLLE AUS ANORGANISCH-CHEMISCHEN PROZESSEN &gt; 06 04 Metallhaltige Abfälle mit Ausnahme derjenigen, die unter 06 03 fallen  &gt; 06 04 99 Abfälle a. n. g</v>
      </c>
      <c r="I152" s="2"/>
      <c r="J152" s="2"/>
      <c r="K152" s="2"/>
    </row>
    <row r="153" spans="2:11" ht="89.25">
      <c r="B153" s="52" t="str">
        <f>"ELoW_"&amp;LEFT(t_EuropeanWasteCodes[[#This Row],[Imported code]],2)&amp;"_"&amp;MID(t_EuropeanWasteCodes[[#This Row],[Imported code]],4,2)&amp;"_"&amp;MID(t_EuropeanWasteCodes[[#This Row],[Imported code]],7,2)</f>
        <v>ELoW_06_05_02</v>
      </c>
      <c r="C153" s="52" t="str">
        <f>IF(RIGHT(t_EuropeanWasteCodes[[#This Row],[Imported code]],1)="*","Y","N")</f>
        <v>Y</v>
      </c>
      <c r="D153" s="53" t="s">
        <v>366</v>
      </c>
      <c r="E153" s="53" t="s">
        <v>323</v>
      </c>
      <c r="F153" s="53" t="s">
        <v>367</v>
      </c>
      <c r="G153" s="53" t="s">
        <v>368</v>
      </c>
      <c r="H153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05 Schlämme aus der betriebseigenen Abwasserbehandlung  &gt; 06 05 02* Schlämme aus der betriebseigenen Abwasserbehandlung, die gefährliche Stoffe enthalten </v>
      </c>
      <c r="I153" s="2"/>
      <c r="J153" s="2"/>
      <c r="K153" s="2"/>
    </row>
    <row r="154" spans="2:11" ht="102">
      <c r="B154" s="52" t="str">
        <f>"ELoW_"&amp;LEFT(t_EuropeanWasteCodes[[#This Row],[Imported code]],2)&amp;"_"&amp;MID(t_EuropeanWasteCodes[[#This Row],[Imported code]],4,2)&amp;"_"&amp;MID(t_EuropeanWasteCodes[[#This Row],[Imported code]],7,2)</f>
        <v>ELoW_06_05_03</v>
      </c>
      <c r="C154" s="52" t="str">
        <f>IF(RIGHT(t_EuropeanWasteCodes[[#This Row],[Imported code]],1)="*","Y","N")</f>
        <v>N</v>
      </c>
      <c r="D154" s="53" t="s">
        <v>369</v>
      </c>
      <c r="E154" s="53" t="s">
        <v>323</v>
      </c>
      <c r="F154" s="53" t="s">
        <v>367</v>
      </c>
      <c r="G154" s="53" t="s">
        <v>370</v>
      </c>
      <c r="H154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05 Schlämme aus der betriebseigenen Abwasserbehandlung  &gt; 06 05 03 Schlämme aus der betriebseigenen Abwasserbehandlung mit Ausnahme derjenigen, die unter 06 05 02
fallen </v>
      </c>
      <c r="I154" s="2"/>
      <c r="J154" s="2"/>
      <c r="K154" s="2"/>
    </row>
    <row r="155" spans="2:11" ht="102">
      <c r="B155" s="52" t="str">
        <f>"ELoW_"&amp;LEFT(t_EuropeanWasteCodes[[#This Row],[Imported code]],2)&amp;"_"&amp;MID(t_EuropeanWasteCodes[[#This Row],[Imported code]],4,2)&amp;"_"&amp;MID(t_EuropeanWasteCodes[[#This Row],[Imported code]],7,2)</f>
        <v>ELoW_06_06_02</v>
      </c>
      <c r="C155" s="52" t="str">
        <f>IF(RIGHT(t_EuropeanWasteCodes[[#This Row],[Imported code]],1)="*","Y","N")</f>
        <v>Y</v>
      </c>
      <c r="D155" s="53" t="s">
        <v>371</v>
      </c>
      <c r="E155" s="53" t="s">
        <v>323</v>
      </c>
      <c r="F155" s="53" t="s">
        <v>372</v>
      </c>
      <c r="G155" s="53" t="s">
        <v>373</v>
      </c>
      <c r="H155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06 Abfälle aus HZVA von schwefelhaltigen Chemikalien, aus Schwefelchemie und Entschwefelungsprozessen  &gt; 06 06 02* Abfälle, die gefährliche Sulfide enthalten </v>
      </c>
      <c r="I155" s="2"/>
      <c r="J155" s="2"/>
      <c r="K155" s="2"/>
    </row>
    <row r="156" spans="2:11" ht="114.75">
      <c r="B156" s="52" t="str">
        <f>"ELoW_"&amp;LEFT(t_EuropeanWasteCodes[[#This Row],[Imported code]],2)&amp;"_"&amp;MID(t_EuropeanWasteCodes[[#This Row],[Imported code]],4,2)&amp;"_"&amp;MID(t_EuropeanWasteCodes[[#This Row],[Imported code]],7,2)</f>
        <v>ELoW_06_06_03</v>
      </c>
      <c r="C156" s="52" t="str">
        <f>IF(RIGHT(t_EuropeanWasteCodes[[#This Row],[Imported code]],1)="*","Y","N")</f>
        <v>N</v>
      </c>
      <c r="D156" s="53" t="s">
        <v>374</v>
      </c>
      <c r="E156" s="53" t="s">
        <v>323</v>
      </c>
      <c r="F156" s="53" t="s">
        <v>372</v>
      </c>
      <c r="G156" s="53" t="s">
        <v>375</v>
      </c>
      <c r="H156" s="52" t="str">
        <f>t_EuropeanWasteCodes[[#This Row],[Teil I]]&amp;" &gt; "&amp;t_EuropeanWasteCodes[[#This Row],[Teil II]]&amp;" &gt; "&amp;t_EuropeanWasteCodes[[#This Row],[Teil III]]</f>
        <v>6 ABFÄLLE AUS ANORGANISCH-CHEMISCHEN PROZESSEN &gt; 06 06 Abfälle aus HZVA von schwefelhaltigen Chemikalien, aus Schwefelchemie und Entschwefelungsprozessen  &gt; 06 06 03 sulfidhaltige Abfälle mit Ausnahme derjenigen, die unter 06 06 02 fallen</v>
      </c>
      <c r="I156" s="2"/>
      <c r="J156" s="2"/>
      <c r="K156" s="2"/>
    </row>
    <row r="157" spans="2:11" ht="89.25">
      <c r="B157" s="52" t="str">
        <f>"ELoW_"&amp;LEFT(t_EuropeanWasteCodes[[#This Row],[Imported code]],2)&amp;"_"&amp;MID(t_EuropeanWasteCodes[[#This Row],[Imported code]],4,2)&amp;"_"&amp;MID(t_EuropeanWasteCodes[[#This Row],[Imported code]],7,2)</f>
        <v>ELoW_06_06_99</v>
      </c>
      <c r="C157" s="52" t="str">
        <f>IF(RIGHT(t_EuropeanWasteCodes[[#This Row],[Imported code]],1)="*","Y","N")</f>
        <v>N</v>
      </c>
      <c r="D157" s="53" t="s">
        <v>376</v>
      </c>
      <c r="E157" s="53" t="s">
        <v>323</v>
      </c>
      <c r="F157" s="53" t="s">
        <v>372</v>
      </c>
      <c r="G157" s="53" t="s">
        <v>377</v>
      </c>
      <c r="H157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06 Abfälle aus HZVA von schwefelhaltigen Chemikalien, aus Schwefelchemie und Entschwefelungsprozessen  &gt; 06 06 99 Abfälle a. n. g. </v>
      </c>
      <c r="I157" s="2"/>
      <c r="J157" s="2"/>
      <c r="K157" s="2"/>
    </row>
    <row r="158" spans="2:11" ht="76.5">
      <c r="B158" s="52" t="str">
        <f>"ELoW_"&amp;LEFT(t_EuropeanWasteCodes[[#This Row],[Imported code]],2)&amp;"_"&amp;MID(t_EuropeanWasteCodes[[#This Row],[Imported code]],4,2)&amp;"_"&amp;MID(t_EuropeanWasteCodes[[#This Row],[Imported code]],7,2)</f>
        <v>ELoW_06_07_01</v>
      </c>
      <c r="C158" s="52" t="str">
        <f>IF(RIGHT(t_EuropeanWasteCodes[[#This Row],[Imported code]],1)="*","Y","N")</f>
        <v>Y</v>
      </c>
      <c r="D158" s="53" t="s">
        <v>378</v>
      </c>
      <c r="E158" s="53" t="s">
        <v>323</v>
      </c>
      <c r="F158" s="53" t="s">
        <v>379</v>
      </c>
      <c r="G158" s="53" t="s">
        <v>380</v>
      </c>
      <c r="H158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07 Abfälle aus HZVA von Halogenen und aus der Halogenchemie  &gt; 06 07 01* asbesthaltige Abfälle aus der Elektrolyse </v>
      </c>
      <c r="I158" s="2"/>
      <c r="J158" s="2"/>
      <c r="K158" s="2"/>
    </row>
    <row r="159" spans="2:11" ht="63.75">
      <c r="B159" s="52" t="str">
        <f>"ELoW_"&amp;LEFT(t_EuropeanWasteCodes[[#This Row],[Imported code]],2)&amp;"_"&amp;MID(t_EuropeanWasteCodes[[#This Row],[Imported code]],4,2)&amp;"_"&amp;MID(t_EuropeanWasteCodes[[#This Row],[Imported code]],7,2)</f>
        <v>ELoW_06_07_02</v>
      </c>
      <c r="C159" s="52" t="str">
        <f>IF(RIGHT(t_EuropeanWasteCodes[[#This Row],[Imported code]],1)="*","Y","N")</f>
        <v>Y</v>
      </c>
      <c r="D159" s="53" t="s">
        <v>381</v>
      </c>
      <c r="E159" s="53" t="s">
        <v>323</v>
      </c>
      <c r="F159" s="53" t="s">
        <v>379</v>
      </c>
      <c r="G159" s="53" t="s">
        <v>382</v>
      </c>
      <c r="H159" s="52" t="str">
        <f>t_EuropeanWasteCodes[[#This Row],[Teil I]]&amp;" &gt; "&amp;t_EuropeanWasteCodes[[#This Row],[Teil II]]&amp;" &gt; "&amp;t_EuropeanWasteCodes[[#This Row],[Teil III]]</f>
        <v>6 ABFÄLLE AUS ANORGANISCH-CHEMISCHEN PROZESSEN &gt; 06 07 Abfälle aus HZVA von Halogenen und aus der Halogenchemie  &gt; 06 07 02* Aktivkohle aus der Chlorherstellung</v>
      </c>
      <c r="I159" s="2"/>
      <c r="J159" s="2"/>
      <c r="K159" s="2"/>
    </row>
    <row r="160" spans="2:11" ht="76.5">
      <c r="B160" s="52" t="str">
        <f>"ELoW_"&amp;LEFT(t_EuropeanWasteCodes[[#This Row],[Imported code]],2)&amp;"_"&amp;MID(t_EuropeanWasteCodes[[#This Row],[Imported code]],4,2)&amp;"_"&amp;MID(t_EuropeanWasteCodes[[#This Row],[Imported code]],7,2)</f>
        <v>ELoW_06_07_03</v>
      </c>
      <c r="C160" s="52" t="str">
        <f>IF(RIGHT(t_EuropeanWasteCodes[[#This Row],[Imported code]],1)="*","Y","N")</f>
        <v>Y</v>
      </c>
      <c r="D160" s="53" t="s">
        <v>383</v>
      </c>
      <c r="E160" s="53" t="s">
        <v>323</v>
      </c>
      <c r="F160" s="53" t="s">
        <v>379</v>
      </c>
      <c r="G160" s="53" t="s">
        <v>384</v>
      </c>
      <c r="H160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07 Abfälle aus HZVA von Halogenen und aus der Halogenchemie  &gt; 06 07 03* quecksilberhaltige Bariumsulfatschlämme </v>
      </c>
      <c r="I160" s="2"/>
      <c r="J160" s="2"/>
      <c r="K160" s="2"/>
    </row>
    <row r="161" spans="2:11" ht="76.5">
      <c r="B161" s="52" t="str">
        <f>"ELoW_"&amp;LEFT(t_EuropeanWasteCodes[[#This Row],[Imported code]],2)&amp;"_"&amp;MID(t_EuropeanWasteCodes[[#This Row],[Imported code]],4,2)&amp;"_"&amp;MID(t_EuropeanWasteCodes[[#This Row],[Imported code]],7,2)</f>
        <v>ELoW_06_07_04</v>
      </c>
      <c r="C161" s="52" t="str">
        <f>IF(RIGHT(t_EuropeanWasteCodes[[#This Row],[Imported code]],1)="*","Y","N")</f>
        <v>Y</v>
      </c>
      <c r="D161" s="53" t="s">
        <v>385</v>
      </c>
      <c r="E161" s="53" t="s">
        <v>323</v>
      </c>
      <c r="F161" s="53" t="s">
        <v>379</v>
      </c>
      <c r="G161" s="53" t="s">
        <v>386</v>
      </c>
      <c r="H161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07 Abfälle aus HZVA von Halogenen und aus der Halogenchemie  &gt; 06 07 04* Lösungen und Säuren, z. B. Kontaktsäure </v>
      </c>
      <c r="I161" s="2"/>
      <c r="J161" s="2"/>
      <c r="K161" s="2"/>
    </row>
    <row r="162" spans="2:11" ht="63.75">
      <c r="B162" s="52" t="str">
        <f>"ELoW_"&amp;LEFT(t_EuropeanWasteCodes[[#This Row],[Imported code]],2)&amp;"_"&amp;MID(t_EuropeanWasteCodes[[#This Row],[Imported code]],4,2)&amp;"_"&amp;MID(t_EuropeanWasteCodes[[#This Row],[Imported code]],7,2)</f>
        <v>ELoW_06_07_99</v>
      </c>
      <c r="C162" s="52" t="str">
        <f>IF(RIGHT(t_EuropeanWasteCodes[[#This Row],[Imported code]],1)="*","Y","N")</f>
        <v>N</v>
      </c>
      <c r="D162" s="53" t="s">
        <v>387</v>
      </c>
      <c r="E162" s="53" t="s">
        <v>323</v>
      </c>
      <c r="F162" s="53" t="s">
        <v>379</v>
      </c>
      <c r="G162" s="53" t="s">
        <v>388</v>
      </c>
      <c r="H162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07 Abfälle aus HZVA von Halogenen und aus der Halogenchemie  &gt; 06 07 99 Abfälle a. n. g. </v>
      </c>
      <c r="I162" s="2"/>
      <c r="J162" s="2"/>
      <c r="K162" s="2"/>
    </row>
    <row r="163" spans="2:11" ht="76.5">
      <c r="B163" s="52" t="str">
        <f>"ELoW_"&amp;LEFT(t_EuropeanWasteCodes[[#This Row],[Imported code]],2)&amp;"_"&amp;MID(t_EuropeanWasteCodes[[#This Row],[Imported code]],4,2)&amp;"_"&amp;MID(t_EuropeanWasteCodes[[#This Row],[Imported code]],7,2)</f>
        <v>ELoW_06_08_02</v>
      </c>
      <c r="C163" s="52" t="str">
        <f>IF(RIGHT(t_EuropeanWasteCodes[[#This Row],[Imported code]],1)="*","Y","N")</f>
        <v>Y</v>
      </c>
      <c r="D163" s="53" t="s">
        <v>389</v>
      </c>
      <c r="E163" s="53" t="s">
        <v>323</v>
      </c>
      <c r="F163" s="53" t="s">
        <v>390</v>
      </c>
      <c r="G163" s="53" t="s">
        <v>391</v>
      </c>
      <c r="H163" s="52" t="str">
        <f>t_EuropeanWasteCodes[[#This Row],[Teil I]]&amp;" &gt; "&amp;t_EuropeanWasteCodes[[#This Row],[Teil II]]&amp;" &gt; "&amp;t_EuropeanWasteCodes[[#This Row],[Teil III]]</f>
        <v>6 ABFÄLLE AUS ANORGANISCH-CHEMISCHEN PROZESSEN &gt; 06 08 Abfälle aus HZVA von Silicium und Siliciumverbindungen &gt; 06 08 02* wAbfälle, die gefährliche Chlorsilane enthalten</v>
      </c>
      <c r="I163" s="2"/>
      <c r="J163" s="2"/>
      <c r="K163" s="2"/>
    </row>
    <row r="164" spans="2:11" ht="63.75">
      <c r="B164" s="52" t="str">
        <f>"ELoW_"&amp;LEFT(t_EuropeanWasteCodes[[#This Row],[Imported code]],2)&amp;"_"&amp;MID(t_EuropeanWasteCodes[[#This Row],[Imported code]],4,2)&amp;"_"&amp;MID(t_EuropeanWasteCodes[[#This Row],[Imported code]],7,2)</f>
        <v>ELoW_06_08_99</v>
      </c>
      <c r="C164" s="52" t="str">
        <f>IF(RIGHT(t_EuropeanWasteCodes[[#This Row],[Imported code]],1)="*","Y","N")</f>
        <v>N</v>
      </c>
      <c r="D164" s="53" t="s">
        <v>392</v>
      </c>
      <c r="E164" s="53" t="s">
        <v>323</v>
      </c>
      <c r="F164" s="53" t="s">
        <v>390</v>
      </c>
      <c r="G164" s="53" t="s">
        <v>393</v>
      </c>
      <c r="H164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08 Abfälle aus HZVA von Silicium und Siliciumverbindungen &gt; 06 08 99 Abfälle a. n. g. </v>
      </c>
      <c r="I164" s="2"/>
      <c r="J164" s="2"/>
      <c r="K164" s="2"/>
    </row>
    <row r="165" spans="2:11" ht="76.5">
      <c r="B165" s="52" t="str">
        <f>"ELoW_"&amp;LEFT(t_EuropeanWasteCodes[[#This Row],[Imported code]],2)&amp;"_"&amp;MID(t_EuropeanWasteCodes[[#This Row],[Imported code]],4,2)&amp;"_"&amp;MID(t_EuropeanWasteCodes[[#This Row],[Imported code]],7,2)</f>
        <v>ELoW_06_09_02</v>
      </c>
      <c r="C165" s="52" t="str">
        <f>IF(RIGHT(t_EuropeanWasteCodes[[#This Row],[Imported code]],1)="*","Y","N")</f>
        <v>N</v>
      </c>
      <c r="D165" s="53" t="s">
        <v>394</v>
      </c>
      <c r="E165" s="53" t="s">
        <v>323</v>
      </c>
      <c r="F165" s="53" t="s">
        <v>395</v>
      </c>
      <c r="G165" s="53" t="s">
        <v>396</v>
      </c>
      <c r="H165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09 Abfälle aus HZVA von phosphorhaltigen Chemikalien und aus der Phosphorchemie &gt; 06 09 02 phosphorhaltige Schlacke </v>
      </c>
      <c r="I165" s="2"/>
      <c r="J165" s="2"/>
      <c r="K165" s="2"/>
    </row>
    <row r="166" spans="2:11" ht="114.75">
      <c r="B166" s="52" t="str">
        <f>"ELoW_"&amp;LEFT(t_EuropeanWasteCodes[[#This Row],[Imported code]],2)&amp;"_"&amp;MID(t_EuropeanWasteCodes[[#This Row],[Imported code]],4,2)&amp;"_"&amp;MID(t_EuropeanWasteCodes[[#This Row],[Imported code]],7,2)</f>
        <v>ELoW_06_09_03</v>
      </c>
      <c r="C166" s="52" t="str">
        <f>IF(RIGHT(t_EuropeanWasteCodes[[#This Row],[Imported code]],1)="*","Y","N")</f>
        <v>Y</v>
      </c>
      <c r="D166" s="53" t="s">
        <v>397</v>
      </c>
      <c r="E166" s="53" t="s">
        <v>323</v>
      </c>
      <c r="F166" s="53" t="s">
        <v>395</v>
      </c>
      <c r="G166" s="53" t="s">
        <v>398</v>
      </c>
      <c r="H166" s="52" t="str">
        <f>t_EuropeanWasteCodes[[#This Row],[Teil I]]&amp;" &gt; "&amp;t_EuropeanWasteCodes[[#This Row],[Teil II]]&amp;" &gt; "&amp;t_EuropeanWasteCodes[[#This Row],[Teil III]]</f>
        <v>6 ABFÄLLE AUS ANORGANISCH-CHEMISCHEN PROZESSEN &gt; 06 09 Abfälle aus HZVA von phosphorhaltigen Chemikalien und aus der Phosphorchemie &gt; 06 09 03* Reaktionsabfälle auf Calciumbasis, die gefährliche Stoffe enthalten oder durch gefährliche Stoffe verunreinigt sind</v>
      </c>
      <c r="I166" s="2"/>
      <c r="J166" s="2"/>
      <c r="K166" s="2"/>
    </row>
    <row r="167" spans="2:11" ht="102">
      <c r="B167" s="52" t="str">
        <f>"ELoW_"&amp;LEFT(t_EuropeanWasteCodes[[#This Row],[Imported code]],2)&amp;"_"&amp;MID(t_EuropeanWasteCodes[[#This Row],[Imported code]],4,2)&amp;"_"&amp;MID(t_EuropeanWasteCodes[[#This Row],[Imported code]],7,2)</f>
        <v>ELoW_06_09_04</v>
      </c>
      <c r="C167" s="52" t="str">
        <f>IF(RIGHT(t_EuropeanWasteCodes[[#This Row],[Imported code]],1)="*","Y","N")</f>
        <v>N</v>
      </c>
      <c r="D167" s="53" t="s">
        <v>399</v>
      </c>
      <c r="E167" s="53" t="s">
        <v>323</v>
      </c>
      <c r="F167" s="53" t="s">
        <v>395</v>
      </c>
      <c r="G167" s="53" t="s">
        <v>400</v>
      </c>
      <c r="H167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09 Abfälle aus HZVA von phosphorhaltigen Chemikalien und aus der Phosphorchemie &gt; 06 09 04 Reaktionsabfälle auf Calciumbasis mit Ausnahme derjenigen, die unter 06 09 03 fallen </v>
      </c>
      <c r="I167" s="2"/>
      <c r="J167" s="2"/>
      <c r="K167" s="2"/>
    </row>
    <row r="168" spans="2:11" ht="76.5">
      <c r="B168" s="52" t="str">
        <f>"ELoW_"&amp;LEFT(t_EuropeanWasteCodes[[#This Row],[Imported code]],2)&amp;"_"&amp;MID(t_EuropeanWasteCodes[[#This Row],[Imported code]],4,2)&amp;"_"&amp;MID(t_EuropeanWasteCodes[[#This Row],[Imported code]],7,2)</f>
        <v>ELoW_06_09_99</v>
      </c>
      <c r="C168" s="52" t="str">
        <f>IF(RIGHT(t_EuropeanWasteCodes[[#This Row],[Imported code]],1)="*","Y","N")</f>
        <v>N</v>
      </c>
      <c r="D168" s="53" t="s">
        <v>401</v>
      </c>
      <c r="E168" s="53" t="s">
        <v>323</v>
      </c>
      <c r="F168" s="53" t="s">
        <v>395</v>
      </c>
      <c r="G168" s="53" t="s">
        <v>402</v>
      </c>
      <c r="H168" s="52" t="str">
        <f>t_EuropeanWasteCodes[[#This Row],[Teil I]]&amp;" &gt; "&amp;t_EuropeanWasteCodes[[#This Row],[Teil II]]&amp;" &gt; "&amp;t_EuropeanWasteCodes[[#This Row],[Teil III]]</f>
        <v>6 ABFÄLLE AUS ANORGANISCH-CHEMISCHEN PROZESSEN &gt; 06 09 Abfälle aus HZVA von phosphorhaltigen Chemikalien und aus der Phosphorchemie &gt; 06 09 99 Abfälle a. n. g</v>
      </c>
      <c r="I168" s="2"/>
      <c r="J168" s="2"/>
      <c r="K168" s="2"/>
    </row>
    <row r="169" spans="2:11" ht="102">
      <c r="B169" s="52" t="str">
        <f>"ELoW_"&amp;LEFT(t_EuropeanWasteCodes[[#This Row],[Imported code]],2)&amp;"_"&amp;MID(t_EuropeanWasteCodes[[#This Row],[Imported code]],4,2)&amp;"_"&amp;MID(t_EuropeanWasteCodes[[#This Row],[Imported code]],7,2)</f>
        <v>ELoW_06_10_02</v>
      </c>
      <c r="C169" s="52" t="str">
        <f>IF(RIGHT(t_EuropeanWasteCodes[[#This Row],[Imported code]],1)="*","Y","N")</f>
        <v>Y</v>
      </c>
      <c r="D169" s="53" t="s">
        <v>403</v>
      </c>
      <c r="E169" s="53" t="s">
        <v>323</v>
      </c>
      <c r="F169" s="53" t="s">
        <v>404</v>
      </c>
      <c r="G169" s="53" t="s">
        <v>405</v>
      </c>
      <c r="H169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10 Abfälle aus HZVA von stickstoffhaltigen Chemikalien, aus der Stickstoffchemie und der Herstellung von Düngemitteln &gt; 06 10 02* Abfälle, die gefährliche Stoffe enthalten </v>
      </c>
      <c r="I169" s="2"/>
      <c r="J169" s="2"/>
      <c r="K169" s="2"/>
    </row>
    <row r="170" spans="2:11" ht="89.25">
      <c r="B170" s="52" t="str">
        <f>"ELoW_"&amp;LEFT(t_EuropeanWasteCodes[[#This Row],[Imported code]],2)&amp;"_"&amp;MID(t_EuropeanWasteCodes[[#This Row],[Imported code]],4,2)&amp;"_"&amp;MID(t_EuropeanWasteCodes[[#This Row],[Imported code]],7,2)</f>
        <v>ELoW_06_10_99</v>
      </c>
      <c r="C170" s="52" t="str">
        <f>IF(RIGHT(t_EuropeanWasteCodes[[#This Row],[Imported code]],1)="*","Y","N")</f>
        <v>N</v>
      </c>
      <c r="D170" s="53" t="s">
        <v>406</v>
      </c>
      <c r="E170" s="53" t="s">
        <v>323</v>
      </c>
      <c r="F170" s="53" t="s">
        <v>404</v>
      </c>
      <c r="G170" s="53" t="s">
        <v>407</v>
      </c>
      <c r="H170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10 Abfälle aus HZVA von stickstoffhaltigen Chemikalien, aus der Stickstoffchemie und der Herstellung von Düngemitteln &gt; 06 10 99 Abfälle a. n. g. </v>
      </c>
      <c r="I170" s="2"/>
      <c r="J170" s="2"/>
      <c r="K170" s="2"/>
    </row>
    <row r="171" spans="2:11" ht="89.25">
      <c r="B171" s="52" t="str">
        <f>"ELoW_"&amp;LEFT(t_EuropeanWasteCodes[[#This Row],[Imported code]],2)&amp;"_"&amp;MID(t_EuropeanWasteCodes[[#This Row],[Imported code]],4,2)&amp;"_"&amp;MID(t_EuropeanWasteCodes[[#This Row],[Imported code]],7,2)</f>
        <v>ELoW_06_11_01</v>
      </c>
      <c r="C171" s="52" t="str">
        <f>IF(RIGHT(t_EuropeanWasteCodes[[#This Row],[Imported code]],1)="*","Y","N")</f>
        <v>N</v>
      </c>
      <c r="D171" s="53" t="s">
        <v>408</v>
      </c>
      <c r="E171" s="53" t="s">
        <v>323</v>
      </c>
      <c r="F171" s="53" t="s">
        <v>409</v>
      </c>
      <c r="G171" s="53" t="s">
        <v>410</v>
      </c>
      <c r="H171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11 Abfälle aus der Herstellung von anorganischen Pigmenten und Farbgebern  &gt; 06 11 01 Reaktionsabfälle auf Calciumbasis aus der Titandioxidherstellung </v>
      </c>
      <c r="I171" s="2"/>
      <c r="J171" s="2"/>
      <c r="K171" s="2"/>
    </row>
    <row r="172" spans="2:11" ht="76.5">
      <c r="B172" s="52" t="str">
        <f>"ELoW_"&amp;LEFT(t_EuropeanWasteCodes[[#This Row],[Imported code]],2)&amp;"_"&amp;MID(t_EuropeanWasteCodes[[#This Row],[Imported code]],4,2)&amp;"_"&amp;MID(t_EuropeanWasteCodes[[#This Row],[Imported code]],7,2)</f>
        <v>ELoW_06_11_99</v>
      </c>
      <c r="C172" s="52" t="str">
        <f>IF(RIGHT(t_EuropeanWasteCodes[[#This Row],[Imported code]],1)="*","Y","N")</f>
        <v>N</v>
      </c>
      <c r="D172" s="53" t="s">
        <v>411</v>
      </c>
      <c r="E172" s="53" t="s">
        <v>323</v>
      </c>
      <c r="F172" s="53" t="s">
        <v>409</v>
      </c>
      <c r="G172" s="53" t="s">
        <v>412</v>
      </c>
      <c r="H172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11 Abfälle aus der Herstellung von anorganischen Pigmenten und Farbgebern  &gt; 06 11 99 Abfälle a. n. g. </v>
      </c>
      <c r="I172" s="2"/>
      <c r="J172" s="2"/>
      <c r="K172" s="2"/>
    </row>
    <row r="173" spans="2:11" ht="76.5">
      <c r="B173" s="52" t="str">
        <f>"ELoW_"&amp;LEFT(t_EuropeanWasteCodes[[#This Row],[Imported code]],2)&amp;"_"&amp;MID(t_EuropeanWasteCodes[[#This Row],[Imported code]],4,2)&amp;"_"&amp;MID(t_EuropeanWasteCodes[[#This Row],[Imported code]],7,2)</f>
        <v>ELoW_06_13_01</v>
      </c>
      <c r="C173" s="52" t="str">
        <f>IF(RIGHT(t_EuropeanWasteCodes[[#This Row],[Imported code]],1)="*","Y","N")</f>
        <v>Y</v>
      </c>
      <c r="D173" s="53" t="s">
        <v>413</v>
      </c>
      <c r="E173" s="53" t="s">
        <v>323</v>
      </c>
      <c r="F173" s="53" t="s">
        <v>414</v>
      </c>
      <c r="G173" s="53" t="s">
        <v>415</v>
      </c>
      <c r="H173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13 Abfälle aus anorganisch-chemischen Prozessen a. n. g.  &gt; 06 13 01* anorganische Pflanzenschutzmittel, Holzschutzmittel und andere Biozide </v>
      </c>
      <c r="I173" s="2"/>
      <c r="J173" s="2"/>
      <c r="K173" s="2"/>
    </row>
    <row r="174" spans="2:11" ht="76.5">
      <c r="B174" s="52" t="str">
        <f>"ELoW_"&amp;LEFT(t_EuropeanWasteCodes[[#This Row],[Imported code]],2)&amp;"_"&amp;MID(t_EuropeanWasteCodes[[#This Row],[Imported code]],4,2)&amp;"_"&amp;MID(t_EuropeanWasteCodes[[#This Row],[Imported code]],7,2)</f>
        <v>ELoW_06_13_02</v>
      </c>
      <c r="C174" s="52" t="str">
        <f>IF(RIGHT(t_EuropeanWasteCodes[[#This Row],[Imported code]],1)="*","Y","N")</f>
        <v>Y</v>
      </c>
      <c r="D174" s="53" t="s">
        <v>416</v>
      </c>
      <c r="E174" s="53" t="s">
        <v>323</v>
      </c>
      <c r="F174" s="53" t="s">
        <v>414</v>
      </c>
      <c r="G174" s="53" t="s">
        <v>417</v>
      </c>
      <c r="H174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13 Abfälle aus anorganisch-chemischen Prozessen a. n. g.  &gt; 06 13 02* gebrauchte Aktivkohle (außer 06 07 02) </v>
      </c>
      <c r="I174" s="2"/>
      <c r="J174" s="2"/>
      <c r="K174" s="2"/>
    </row>
    <row r="175" spans="2:11" ht="63.75">
      <c r="B175" s="52" t="str">
        <f>"ELoW_"&amp;LEFT(t_EuropeanWasteCodes[[#This Row],[Imported code]],2)&amp;"_"&amp;MID(t_EuropeanWasteCodes[[#This Row],[Imported code]],4,2)&amp;"_"&amp;MID(t_EuropeanWasteCodes[[#This Row],[Imported code]],7,2)</f>
        <v>ELoW_06_13_03</v>
      </c>
      <c r="C175" s="52" t="str">
        <f>IF(RIGHT(t_EuropeanWasteCodes[[#This Row],[Imported code]],1)="*","Y","N")</f>
        <v>N</v>
      </c>
      <c r="D175" s="53" t="s">
        <v>418</v>
      </c>
      <c r="E175" s="53" t="s">
        <v>323</v>
      </c>
      <c r="F175" s="53" t="s">
        <v>414</v>
      </c>
      <c r="G175" s="53" t="s">
        <v>419</v>
      </c>
      <c r="H175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13 Abfälle aus anorganisch-chemischen Prozessen a. n. g.  &gt; 06 13 03 Industrieruß </v>
      </c>
      <c r="I175" s="2"/>
      <c r="J175" s="2"/>
      <c r="K175" s="2"/>
    </row>
    <row r="176" spans="2:11" ht="63.75">
      <c r="B176" s="52" t="str">
        <f>"ELoW_"&amp;LEFT(t_EuropeanWasteCodes[[#This Row],[Imported code]],2)&amp;"_"&amp;MID(t_EuropeanWasteCodes[[#This Row],[Imported code]],4,2)&amp;"_"&amp;MID(t_EuropeanWasteCodes[[#This Row],[Imported code]],7,2)</f>
        <v>ELoW_06_13_04</v>
      </c>
      <c r="C176" s="52" t="str">
        <f>IF(RIGHT(t_EuropeanWasteCodes[[#This Row],[Imported code]],1)="*","Y","N")</f>
        <v>Y</v>
      </c>
      <c r="D176" s="53" t="s">
        <v>420</v>
      </c>
      <c r="E176" s="53" t="s">
        <v>323</v>
      </c>
      <c r="F176" s="53" t="s">
        <v>414</v>
      </c>
      <c r="G176" s="53" t="s">
        <v>421</v>
      </c>
      <c r="H176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13 Abfälle aus anorganisch-chemischen Prozessen a. n. g.  &gt; 06 13 04* Abfälle aus der Asbestverarbeitung </v>
      </c>
      <c r="I176" s="2"/>
      <c r="J176" s="2"/>
      <c r="K176" s="2"/>
    </row>
    <row r="177" spans="2:11" ht="63.75">
      <c r="B177" s="52" t="str">
        <f>"ELoW_"&amp;LEFT(t_EuropeanWasteCodes[[#This Row],[Imported code]],2)&amp;"_"&amp;MID(t_EuropeanWasteCodes[[#This Row],[Imported code]],4,2)&amp;"_"&amp;MID(t_EuropeanWasteCodes[[#This Row],[Imported code]],7,2)</f>
        <v>ELoW_06_13_05</v>
      </c>
      <c r="C177" s="52" t="str">
        <f>IF(RIGHT(t_EuropeanWasteCodes[[#This Row],[Imported code]],1)="*","Y","N")</f>
        <v>Y</v>
      </c>
      <c r="D177" s="53" t="s">
        <v>422</v>
      </c>
      <c r="E177" s="53" t="s">
        <v>323</v>
      </c>
      <c r="F177" s="53" t="s">
        <v>414</v>
      </c>
      <c r="G177" s="53" t="s">
        <v>423</v>
      </c>
      <c r="H177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13 Abfälle aus anorganisch-chemischen Prozessen a. n. g.  &gt; 06 13 05* Ofen- und Kaminruß </v>
      </c>
      <c r="I177" s="2"/>
      <c r="J177" s="2"/>
      <c r="K177" s="2"/>
    </row>
    <row r="178" spans="2:11" ht="63.75">
      <c r="B178" s="52" t="str">
        <f>"ELoW_"&amp;LEFT(t_EuropeanWasteCodes[[#This Row],[Imported code]],2)&amp;"_"&amp;MID(t_EuropeanWasteCodes[[#This Row],[Imported code]],4,2)&amp;"_"&amp;MID(t_EuropeanWasteCodes[[#This Row],[Imported code]],7,2)</f>
        <v>ELoW_06_13_99</v>
      </c>
      <c r="C178" s="52" t="str">
        <f>IF(RIGHT(t_EuropeanWasteCodes[[#This Row],[Imported code]],1)="*","Y","N")</f>
        <v>N</v>
      </c>
      <c r="D178" s="53" t="s">
        <v>424</v>
      </c>
      <c r="E178" s="53" t="s">
        <v>323</v>
      </c>
      <c r="F178" s="53" t="s">
        <v>414</v>
      </c>
      <c r="G178" s="53" t="s">
        <v>425</v>
      </c>
      <c r="H178" s="52" t="str">
        <f>t_EuropeanWasteCodes[[#This Row],[Teil I]]&amp;" &gt; "&amp;t_EuropeanWasteCodes[[#This Row],[Teil II]]&amp;" &gt; "&amp;t_EuropeanWasteCodes[[#This Row],[Teil III]]</f>
        <v xml:space="preserve">6 ABFÄLLE AUS ANORGANISCH-CHEMISCHEN PROZESSEN &gt; 06 13 Abfälle aus anorganisch-chemischen Prozessen a. n. g.  &gt; 06 13 99 Abfälle a. n. g. </v>
      </c>
      <c r="I178" s="2"/>
      <c r="J178" s="2"/>
      <c r="K178" s="2"/>
    </row>
    <row r="179" spans="2:11" ht="89.25">
      <c r="B179" s="52" t="str">
        <f>"ELoW_"&amp;LEFT(t_EuropeanWasteCodes[[#This Row],[Imported code]],2)&amp;"_"&amp;MID(t_EuropeanWasteCodes[[#This Row],[Imported code]],4,2)&amp;"_"&amp;MID(t_EuropeanWasteCodes[[#This Row],[Imported code]],7,2)</f>
        <v>ELoW_07_01_01</v>
      </c>
      <c r="C179" s="52" t="str">
        <f>IF(RIGHT(t_EuropeanWasteCodes[[#This Row],[Imported code]],1)="*","Y","N")</f>
        <v>Y</v>
      </c>
      <c r="D179" s="53" t="s">
        <v>426</v>
      </c>
      <c r="E179" s="53" t="s">
        <v>427</v>
      </c>
      <c r="F179" s="53" t="s">
        <v>428</v>
      </c>
      <c r="G179" s="53" t="s">
        <v>429</v>
      </c>
      <c r="H179" s="52" t="str">
        <f>t_EuropeanWasteCodes[[#This Row],[Teil I]]&amp;" &gt; "&amp;t_EuropeanWasteCodes[[#This Row],[Teil II]]&amp;" &gt; "&amp;t_EuropeanWasteCodes[[#This Row],[Teil III]]</f>
        <v xml:space="preserve">07 ABFÄLLE AUS ORGANISCH-CHEMISCHEN PROZESSEN &gt; 07 01 Abfälle aus Herstellung, Zubereitung, Vertrieb und Anwendung (HZVA) organischer Grundchemikalien &gt; 07 01 01* wässrige Waschflüssigkeiten und Mutterlaugen </v>
      </c>
      <c r="I179" s="2"/>
      <c r="J179" s="2"/>
      <c r="K179" s="2"/>
    </row>
    <row r="180" spans="2:11" ht="102">
      <c r="B180" s="52" t="str">
        <f>"ELoW_"&amp;LEFT(t_EuropeanWasteCodes[[#This Row],[Imported code]],2)&amp;"_"&amp;MID(t_EuropeanWasteCodes[[#This Row],[Imported code]],4,2)&amp;"_"&amp;MID(t_EuropeanWasteCodes[[#This Row],[Imported code]],7,2)</f>
        <v>ELoW_07_01_03</v>
      </c>
      <c r="C180" s="52" t="str">
        <f>IF(RIGHT(t_EuropeanWasteCodes[[#This Row],[Imported code]],1)="*","Y","N")</f>
        <v>Y</v>
      </c>
      <c r="D180" s="53" t="s">
        <v>430</v>
      </c>
      <c r="E180" s="53" t="s">
        <v>427</v>
      </c>
      <c r="F180" s="53" t="s">
        <v>428</v>
      </c>
      <c r="G180" s="53" t="s">
        <v>431</v>
      </c>
      <c r="H180" s="52" t="str">
        <f>t_EuropeanWasteCodes[[#This Row],[Teil I]]&amp;" &gt; "&amp;t_EuropeanWasteCodes[[#This Row],[Teil II]]&amp;" &gt; "&amp;t_EuropeanWasteCodes[[#This Row],[Teil III]]</f>
        <v>07 ABFÄLLE AUS ORGANISCH-CHEMISCHEN PROZESSEN &gt; 07 01 Abfälle aus Herstellung, Zubereitung, Vertrieb und Anwendung (HZVA) organischer Grundchemikalien &gt; 07 01 03* halogenorganische Lösemittel, Waschflüssigkeiten und Mutterlaugen</v>
      </c>
      <c r="I180" s="2"/>
      <c r="J180" s="2"/>
      <c r="K180" s="2"/>
    </row>
    <row r="181" spans="2:11" ht="102">
      <c r="B181" s="52" t="str">
        <f>"ELoW_"&amp;LEFT(t_EuropeanWasteCodes[[#This Row],[Imported code]],2)&amp;"_"&amp;MID(t_EuropeanWasteCodes[[#This Row],[Imported code]],4,2)&amp;"_"&amp;MID(t_EuropeanWasteCodes[[#This Row],[Imported code]],7,2)</f>
        <v>ELoW_07_01_04</v>
      </c>
      <c r="C181" s="52" t="str">
        <f>IF(RIGHT(t_EuropeanWasteCodes[[#This Row],[Imported code]],1)="*","Y","N")</f>
        <v>Y</v>
      </c>
      <c r="D181" s="53" t="s">
        <v>432</v>
      </c>
      <c r="E181" s="53" t="s">
        <v>433</v>
      </c>
      <c r="F181" s="53" t="s">
        <v>428</v>
      </c>
      <c r="G181" s="53" t="s">
        <v>434</v>
      </c>
      <c r="H181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01 Abfälle aus Herstellung, Zubereitung, Vertrieb und Anwendung (HZVA) organischer Grundchemikalien &gt; 07 01 04* andere organische Lösemittel, Waschflüssigkeiten und Mutterlaugen </v>
      </c>
      <c r="I181" s="2"/>
      <c r="J181" s="2"/>
      <c r="K181" s="2"/>
    </row>
    <row r="182" spans="2:11" ht="89.25">
      <c r="B182" s="52" t="str">
        <f>"ELoW_"&amp;LEFT(t_EuropeanWasteCodes[[#This Row],[Imported code]],2)&amp;"_"&amp;MID(t_EuropeanWasteCodes[[#This Row],[Imported code]],4,2)&amp;"_"&amp;MID(t_EuropeanWasteCodes[[#This Row],[Imported code]],7,2)</f>
        <v>ELoW_07_01_07</v>
      </c>
      <c r="C182" s="52" t="str">
        <f>IF(RIGHT(t_EuropeanWasteCodes[[#This Row],[Imported code]],1)="*","Y","N")</f>
        <v>Y</v>
      </c>
      <c r="D182" s="53" t="s">
        <v>435</v>
      </c>
      <c r="E182" s="53" t="s">
        <v>433</v>
      </c>
      <c r="F182" s="53" t="s">
        <v>428</v>
      </c>
      <c r="G182" s="53" t="s">
        <v>436</v>
      </c>
      <c r="H182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01 Abfälle aus Herstellung, Zubereitung, Vertrieb und Anwendung (HZVA) organischer Grundchemikalien &gt; 07 01 07* halogenierte Reaktions- und Destillationsrückstände </v>
      </c>
      <c r="I182" s="2"/>
      <c r="J182" s="2"/>
      <c r="K182" s="2"/>
    </row>
    <row r="183" spans="2:11" ht="89.25">
      <c r="B183" s="52" t="str">
        <f>"ELoW_"&amp;LEFT(t_EuropeanWasteCodes[[#This Row],[Imported code]],2)&amp;"_"&amp;MID(t_EuropeanWasteCodes[[#This Row],[Imported code]],4,2)&amp;"_"&amp;MID(t_EuropeanWasteCodes[[#This Row],[Imported code]],7,2)</f>
        <v>ELoW_07_01_08</v>
      </c>
      <c r="C183" s="52" t="str">
        <f>IF(RIGHT(t_EuropeanWasteCodes[[#This Row],[Imported code]],1)="*","Y","N")</f>
        <v>Y</v>
      </c>
      <c r="D183" s="53" t="s">
        <v>437</v>
      </c>
      <c r="E183" s="53" t="s">
        <v>433</v>
      </c>
      <c r="F183" s="53" t="s">
        <v>428</v>
      </c>
      <c r="G183" s="53" t="s">
        <v>438</v>
      </c>
      <c r="H183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01 Abfälle aus Herstellung, Zubereitung, Vertrieb und Anwendung (HZVA) organischer Grundchemikalien &gt; 07 01 08* andere Reaktions- und Destillationsrückstände </v>
      </c>
      <c r="I183" s="2"/>
      <c r="J183" s="2"/>
      <c r="K183" s="2"/>
    </row>
    <row r="184" spans="2:11" ht="89.25">
      <c r="B184" s="52" t="str">
        <f>"ELoW_"&amp;LEFT(t_EuropeanWasteCodes[[#This Row],[Imported code]],2)&amp;"_"&amp;MID(t_EuropeanWasteCodes[[#This Row],[Imported code]],4,2)&amp;"_"&amp;MID(t_EuropeanWasteCodes[[#This Row],[Imported code]],7,2)</f>
        <v>ELoW_07_01_09</v>
      </c>
      <c r="C184" s="52" t="str">
        <f>IF(RIGHT(t_EuropeanWasteCodes[[#This Row],[Imported code]],1)="*","Y","N")</f>
        <v>Y</v>
      </c>
      <c r="D184" s="53" t="s">
        <v>439</v>
      </c>
      <c r="E184" s="53" t="s">
        <v>433</v>
      </c>
      <c r="F184" s="53" t="s">
        <v>428</v>
      </c>
      <c r="G184" s="53" t="s">
        <v>440</v>
      </c>
      <c r="H184" s="52" t="str">
        <f>t_EuropeanWasteCodes[[#This Row],[Teil I]]&amp;" &gt; "&amp;t_EuropeanWasteCodes[[#This Row],[Teil II]]&amp;" &gt; "&amp;t_EuropeanWasteCodes[[#This Row],[Teil III]]</f>
        <v>7 ABFÄLLE AUS ORGANISCH-CHEMISCHEN PROZESSEN &gt; 07 01 Abfälle aus Herstellung, Zubereitung, Vertrieb und Anwendung (HZVA) organischer Grundchemikalien &gt; 07 01 09* halogenierte Filterkuchen, gebrauchte Aufsaugmaterialien</v>
      </c>
      <c r="I184" s="2"/>
      <c r="J184" s="2"/>
      <c r="K184" s="2"/>
    </row>
    <row r="185" spans="2:11" ht="89.25">
      <c r="B185" s="52" t="str">
        <f>"ELoW_"&amp;LEFT(t_EuropeanWasteCodes[[#This Row],[Imported code]],2)&amp;"_"&amp;MID(t_EuropeanWasteCodes[[#This Row],[Imported code]],4,2)&amp;"_"&amp;MID(t_EuropeanWasteCodes[[#This Row],[Imported code]],7,2)</f>
        <v>ELoW_07_01_10</v>
      </c>
      <c r="C185" s="52" t="str">
        <f>IF(RIGHT(t_EuropeanWasteCodes[[#This Row],[Imported code]],1)="*","Y","N")</f>
        <v>Y</v>
      </c>
      <c r="D185" s="53" t="s">
        <v>441</v>
      </c>
      <c r="E185" s="53" t="s">
        <v>433</v>
      </c>
      <c r="F185" s="53" t="s">
        <v>428</v>
      </c>
      <c r="G185" s="53" t="s">
        <v>442</v>
      </c>
      <c r="H185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01 Abfälle aus Herstellung, Zubereitung, Vertrieb und Anwendung (HZVA) organischer Grundchemikalien &gt; 07 01 10* andere Filterkuchen, gebrauchte Aufsaugmaterialien </v>
      </c>
      <c r="I185" s="2"/>
      <c r="J185" s="2"/>
      <c r="K185" s="2"/>
    </row>
    <row r="186" spans="2:11" ht="114.75">
      <c r="B186" s="52" t="str">
        <f>"ELoW_"&amp;LEFT(t_EuropeanWasteCodes[[#This Row],[Imported code]],2)&amp;"_"&amp;MID(t_EuropeanWasteCodes[[#This Row],[Imported code]],4,2)&amp;"_"&amp;MID(t_EuropeanWasteCodes[[#This Row],[Imported code]],7,2)</f>
        <v>ELoW_07_01_11</v>
      </c>
      <c r="C186" s="52" t="str">
        <f>IF(RIGHT(t_EuropeanWasteCodes[[#This Row],[Imported code]],1)="*","Y","N")</f>
        <v>Y</v>
      </c>
      <c r="D186" s="53" t="s">
        <v>443</v>
      </c>
      <c r="E186" s="53" t="s">
        <v>433</v>
      </c>
      <c r="F186" s="53" t="s">
        <v>428</v>
      </c>
      <c r="G186" s="53" t="s">
        <v>444</v>
      </c>
      <c r="H186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01 Abfälle aus Herstellung, Zubereitung, Vertrieb und Anwendung (HZVA) organischer Grundchemikalien &gt; 07 01 11* Schlämme aus der betriebseigenen Abwasserbehandlung, die gefährliche Stoffe enthalten </v>
      </c>
      <c r="I186" s="2"/>
      <c r="J186" s="2"/>
      <c r="K186" s="2"/>
    </row>
    <row r="187" spans="2:11" ht="127.5">
      <c r="B187" s="52" t="str">
        <f>"ELoW_"&amp;LEFT(t_EuropeanWasteCodes[[#This Row],[Imported code]],2)&amp;"_"&amp;MID(t_EuropeanWasteCodes[[#This Row],[Imported code]],4,2)&amp;"_"&amp;MID(t_EuropeanWasteCodes[[#This Row],[Imported code]],7,2)</f>
        <v>ELoW_07_01_12</v>
      </c>
      <c r="C187" s="52" t="str">
        <f>IF(RIGHT(t_EuropeanWasteCodes[[#This Row],[Imported code]],1)="*","Y","N")</f>
        <v>N</v>
      </c>
      <c r="D187" s="53" t="s">
        <v>445</v>
      </c>
      <c r="E187" s="53" t="s">
        <v>433</v>
      </c>
      <c r="F187" s="53" t="s">
        <v>428</v>
      </c>
      <c r="G187" s="53" t="s">
        <v>446</v>
      </c>
      <c r="H187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01 Abfälle aus Herstellung, Zubereitung, Vertrieb und Anwendung (HZVA) organischer Grundchemikalien &gt; 07 01 12 Schlämme aus der betriebseigenen Abwasserbehandlung mit Ausnahme derjenigen, die unter 07 01 11
fallen </v>
      </c>
      <c r="I187" s="2"/>
      <c r="J187" s="2"/>
      <c r="K187" s="2"/>
    </row>
    <row r="188" spans="2:11" ht="76.5">
      <c r="B188" s="52" t="str">
        <f>"ELoW_"&amp;LEFT(t_EuropeanWasteCodes[[#This Row],[Imported code]],2)&amp;"_"&amp;MID(t_EuropeanWasteCodes[[#This Row],[Imported code]],4,2)&amp;"_"&amp;MID(t_EuropeanWasteCodes[[#This Row],[Imported code]],7,2)</f>
        <v>ELoW_07_01_99</v>
      </c>
      <c r="C188" s="52" t="str">
        <f>IF(RIGHT(t_EuropeanWasteCodes[[#This Row],[Imported code]],1)="*","Y","N")</f>
        <v>N</v>
      </c>
      <c r="D188" s="53" t="s">
        <v>447</v>
      </c>
      <c r="E188" s="53" t="s">
        <v>433</v>
      </c>
      <c r="F188" s="53" t="s">
        <v>428</v>
      </c>
      <c r="G188" s="53" t="s">
        <v>448</v>
      </c>
      <c r="H188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01 Abfälle aus Herstellung, Zubereitung, Vertrieb und Anwendung (HZVA) organischer Grundchemikalien &gt; 07 01 99 Abfälle a. n. g. </v>
      </c>
      <c r="I188" s="2"/>
      <c r="J188" s="2"/>
      <c r="K188" s="2"/>
    </row>
    <row r="189" spans="2:11" ht="89.25">
      <c r="B189" s="52" t="str">
        <f>"ELoW_"&amp;LEFT(t_EuropeanWasteCodes[[#This Row],[Imported code]],2)&amp;"_"&amp;MID(t_EuropeanWasteCodes[[#This Row],[Imported code]],4,2)&amp;"_"&amp;MID(t_EuropeanWasteCodes[[#This Row],[Imported code]],7,2)</f>
        <v>ELoW_07_02_01</v>
      </c>
      <c r="C189" s="52" t="str">
        <f>IF(RIGHT(t_EuropeanWasteCodes[[#This Row],[Imported code]],1)="*","Y","N")</f>
        <v>Y</v>
      </c>
      <c r="D189" s="53" t="s">
        <v>449</v>
      </c>
      <c r="E189" s="53" t="s">
        <v>433</v>
      </c>
      <c r="F189" s="53" t="s">
        <v>450</v>
      </c>
      <c r="G189" s="53" t="s">
        <v>451</v>
      </c>
      <c r="H189" s="52" t="str">
        <f>t_EuropeanWasteCodes[[#This Row],[Teil I]]&amp;" &gt; "&amp;t_EuropeanWasteCodes[[#This Row],[Teil II]]&amp;" &gt; "&amp;t_EuropeanWasteCodes[[#This Row],[Teil III]]</f>
        <v>7 ABFÄLLE AUS ORGANISCH-CHEMISCHEN PROZESSEN &gt; 07 02 Abfälle aus der HZVA von Kunststoffen, synthetischem Gummi und Kunstfasern  &gt; 07 02 01* wässrige Waschflüssigkeiten und Mutterlaugen</v>
      </c>
      <c r="I189" s="2"/>
      <c r="J189" s="2"/>
      <c r="K189" s="2"/>
    </row>
    <row r="190" spans="2:11" ht="89.25">
      <c r="B190" s="52" t="str">
        <f>"ELoW_"&amp;LEFT(t_EuropeanWasteCodes[[#This Row],[Imported code]],2)&amp;"_"&amp;MID(t_EuropeanWasteCodes[[#This Row],[Imported code]],4,2)&amp;"_"&amp;MID(t_EuropeanWasteCodes[[#This Row],[Imported code]],7,2)</f>
        <v>ELoW_07_02_03</v>
      </c>
      <c r="C190" s="52" t="str">
        <f>IF(RIGHT(t_EuropeanWasteCodes[[#This Row],[Imported code]],1)="*","Y","N")</f>
        <v>Y</v>
      </c>
      <c r="D190" s="53" t="s">
        <v>452</v>
      </c>
      <c r="E190" s="53" t="s">
        <v>433</v>
      </c>
      <c r="F190" s="53" t="s">
        <v>450</v>
      </c>
      <c r="G190" s="53" t="s">
        <v>453</v>
      </c>
      <c r="H190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02 Abfälle aus der HZVA von Kunststoffen, synthetischem Gummi und Kunstfasern  &gt; 07 02 03* halogenorganische Lösemittel, Waschflüssigkeiten und Mutterlaugen </v>
      </c>
      <c r="I190" s="2"/>
      <c r="J190" s="2"/>
      <c r="K190" s="2"/>
    </row>
    <row r="191" spans="2:11" ht="89.25">
      <c r="B191" s="52" t="str">
        <f>"ELoW_"&amp;LEFT(t_EuropeanWasteCodes[[#This Row],[Imported code]],2)&amp;"_"&amp;MID(t_EuropeanWasteCodes[[#This Row],[Imported code]],4,2)&amp;"_"&amp;MID(t_EuropeanWasteCodes[[#This Row],[Imported code]],7,2)</f>
        <v>ELoW_07_02_04</v>
      </c>
      <c r="C191" s="52" t="str">
        <f>IF(RIGHT(t_EuropeanWasteCodes[[#This Row],[Imported code]],1)="*","Y","N")</f>
        <v>Y</v>
      </c>
      <c r="D191" s="53" t="s">
        <v>454</v>
      </c>
      <c r="E191" s="53" t="s">
        <v>433</v>
      </c>
      <c r="F191" s="53" t="s">
        <v>450</v>
      </c>
      <c r="G191" s="53" t="s">
        <v>455</v>
      </c>
      <c r="H191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02 Abfälle aus der HZVA von Kunststoffen, synthetischem Gummi und Kunstfasern  &gt; 07 02 04* andere organische Lösemittel, Waschflüssigkeiten und Mutterlaugen </v>
      </c>
      <c r="I191" s="2"/>
      <c r="J191" s="2"/>
      <c r="K191" s="2"/>
    </row>
    <row r="192" spans="2:11" ht="89.25">
      <c r="B192" s="52" t="str">
        <f>"ELoW_"&amp;LEFT(t_EuropeanWasteCodes[[#This Row],[Imported code]],2)&amp;"_"&amp;MID(t_EuropeanWasteCodes[[#This Row],[Imported code]],4,2)&amp;"_"&amp;MID(t_EuropeanWasteCodes[[#This Row],[Imported code]],7,2)</f>
        <v>ELoW_07_02_07</v>
      </c>
      <c r="C192" s="52" t="str">
        <f>IF(RIGHT(t_EuropeanWasteCodes[[#This Row],[Imported code]],1)="*","Y","N")</f>
        <v>Y</v>
      </c>
      <c r="D192" s="53" t="s">
        <v>456</v>
      </c>
      <c r="E192" s="53" t="s">
        <v>433</v>
      </c>
      <c r="F192" s="53" t="s">
        <v>450</v>
      </c>
      <c r="G192" s="53" t="s">
        <v>457</v>
      </c>
      <c r="H192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02 Abfälle aus der HZVA von Kunststoffen, synthetischem Gummi und Kunstfasern  &gt; 07 02 07* halogenierte Reaktions- und Destillationsrückstände </v>
      </c>
      <c r="I192" s="2"/>
      <c r="J192" s="2"/>
      <c r="K192" s="2"/>
    </row>
    <row r="193" spans="2:11" ht="89.25">
      <c r="B193" s="52" t="str">
        <f>"ELoW_"&amp;LEFT(t_EuropeanWasteCodes[[#This Row],[Imported code]],2)&amp;"_"&amp;MID(t_EuropeanWasteCodes[[#This Row],[Imported code]],4,2)&amp;"_"&amp;MID(t_EuropeanWasteCodes[[#This Row],[Imported code]],7,2)</f>
        <v>ELoW_07_02_08</v>
      </c>
      <c r="C193" s="52" t="str">
        <f>IF(RIGHT(t_EuropeanWasteCodes[[#This Row],[Imported code]],1)="*","Y","N")</f>
        <v>Y</v>
      </c>
      <c r="D193" s="53" t="s">
        <v>458</v>
      </c>
      <c r="E193" s="53" t="s">
        <v>433</v>
      </c>
      <c r="F193" s="53" t="s">
        <v>450</v>
      </c>
      <c r="G193" s="53" t="s">
        <v>459</v>
      </c>
      <c r="H193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02 Abfälle aus der HZVA von Kunststoffen, synthetischem Gummi und Kunstfasern  &gt; 07 02 08* andere Reaktions- und Destillationsrückstände </v>
      </c>
      <c r="I193" s="2"/>
      <c r="J193" s="2"/>
      <c r="K193" s="2"/>
    </row>
    <row r="194" spans="2:11" ht="89.25">
      <c r="B194" s="52" t="str">
        <f>"ELoW_"&amp;LEFT(t_EuropeanWasteCodes[[#This Row],[Imported code]],2)&amp;"_"&amp;MID(t_EuropeanWasteCodes[[#This Row],[Imported code]],4,2)&amp;"_"&amp;MID(t_EuropeanWasteCodes[[#This Row],[Imported code]],7,2)</f>
        <v>ELoW_07_02_09</v>
      </c>
      <c r="C194" s="52" t="str">
        <f>IF(RIGHT(t_EuropeanWasteCodes[[#This Row],[Imported code]],1)="*","Y","N")</f>
        <v>Y</v>
      </c>
      <c r="D194" s="53" t="s">
        <v>460</v>
      </c>
      <c r="E194" s="53" t="s">
        <v>433</v>
      </c>
      <c r="F194" s="53" t="s">
        <v>450</v>
      </c>
      <c r="G194" s="53" t="s">
        <v>461</v>
      </c>
      <c r="H194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02 Abfälle aus der HZVA von Kunststoffen, synthetischem Gummi und Kunstfasern  &gt; 07 02 09* halogenierte Filterkuchen, gebrauchte Aufsaugmaterialien </v>
      </c>
      <c r="I194" s="2"/>
      <c r="J194" s="2"/>
      <c r="K194" s="2"/>
    </row>
    <row r="195" spans="2:11" ht="89.25">
      <c r="B195" s="52" t="str">
        <f>"ELoW_"&amp;LEFT(t_EuropeanWasteCodes[[#This Row],[Imported code]],2)&amp;"_"&amp;MID(t_EuropeanWasteCodes[[#This Row],[Imported code]],4,2)&amp;"_"&amp;MID(t_EuropeanWasteCodes[[#This Row],[Imported code]],7,2)</f>
        <v>ELoW_07_02_10</v>
      </c>
      <c r="C195" s="52" t="str">
        <f>IF(RIGHT(t_EuropeanWasteCodes[[#This Row],[Imported code]],1)="*","Y","N")</f>
        <v>Y</v>
      </c>
      <c r="D195" s="53" t="s">
        <v>462</v>
      </c>
      <c r="E195" s="53" t="s">
        <v>433</v>
      </c>
      <c r="F195" s="53" t="s">
        <v>450</v>
      </c>
      <c r="G195" s="53" t="s">
        <v>463</v>
      </c>
      <c r="H195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02 Abfälle aus der HZVA von Kunststoffen, synthetischem Gummi und Kunstfasern  &gt; 07 02 10* andere Filterkuchen, gebrauchte Aufsaugmaterialien </v>
      </c>
      <c r="I195" s="2"/>
      <c r="J195" s="2"/>
      <c r="K195" s="2"/>
    </row>
    <row r="196" spans="2:11" ht="102">
      <c r="B196" s="52" t="str">
        <f>"ELoW_"&amp;LEFT(t_EuropeanWasteCodes[[#This Row],[Imported code]],2)&amp;"_"&amp;MID(t_EuropeanWasteCodes[[#This Row],[Imported code]],4,2)&amp;"_"&amp;MID(t_EuropeanWasteCodes[[#This Row],[Imported code]],7,2)</f>
        <v>ELoW_07_02_11</v>
      </c>
      <c r="C196" s="52" t="str">
        <f>IF(RIGHT(t_EuropeanWasteCodes[[#This Row],[Imported code]],1)="*","Y","N")</f>
        <v>Y</v>
      </c>
      <c r="D196" s="53" t="s">
        <v>464</v>
      </c>
      <c r="E196" s="53" t="s">
        <v>433</v>
      </c>
      <c r="F196" s="53" t="s">
        <v>450</v>
      </c>
      <c r="G196" s="53" t="s">
        <v>465</v>
      </c>
      <c r="H196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02 Abfälle aus der HZVA von Kunststoffen, synthetischem Gummi und Kunstfasern  &gt; 07 02 11* Schlämme aus der betriebseigenen Abwasserbehandlung, die gefährliche Stoffe enthalten </v>
      </c>
      <c r="I196" s="2"/>
      <c r="J196" s="2"/>
      <c r="K196" s="2"/>
    </row>
    <row r="197" spans="2:11" ht="114.75">
      <c r="B197" s="52" t="str">
        <f>"ELoW_"&amp;LEFT(t_EuropeanWasteCodes[[#This Row],[Imported code]],2)&amp;"_"&amp;MID(t_EuropeanWasteCodes[[#This Row],[Imported code]],4,2)&amp;"_"&amp;MID(t_EuropeanWasteCodes[[#This Row],[Imported code]],7,2)</f>
        <v>ELoW_07_02_12</v>
      </c>
      <c r="C197" s="52" t="str">
        <f>IF(RIGHT(t_EuropeanWasteCodes[[#This Row],[Imported code]],1)="*","Y","N")</f>
        <v>N</v>
      </c>
      <c r="D197" s="53" t="s">
        <v>466</v>
      </c>
      <c r="E197" s="53" t="s">
        <v>433</v>
      </c>
      <c r="F197" s="53" t="s">
        <v>450</v>
      </c>
      <c r="G197" s="53" t="s">
        <v>467</v>
      </c>
      <c r="H197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02 Abfälle aus der HZVA von Kunststoffen, synthetischem Gummi und Kunstfasern  &gt; 07 02 12 Schlämme aus der betriebseigenen Abwasserbehandlung mit Ausnahme derjenigen, die unter 07 02 11
fallen </v>
      </c>
      <c r="I197" s="2"/>
      <c r="J197" s="2"/>
      <c r="K197" s="2"/>
    </row>
    <row r="198" spans="2:11" ht="76.5">
      <c r="B198" s="52" t="str">
        <f>"ELoW_"&amp;LEFT(t_EuropeanWasteCodes[[#This Row],[Imported code]],2)&amp;"_"&amp;MID(t_EuropeanWasteCodes[[#This Row],[Imported code]],4,2)&amp;"_"&amp;MID(t_EuropeanWasteCodes[[#This Row],[Imported code]],7,2)</f>
        <v>ELoW_07_02_13</v>
      </c>
      <c r="C198" s="52" t="str">
        <f>IF(RIGHT(t_EuropeanWasteCodes[[#This Row],[Imported code]],1)="*","Y","N")</f>
        <v>N</v>
      </c>
      <c r="D198" s="53" t="s">
        <v>468</v>
      </c>
      <c r="E198" s="53" t="s">
        <v>433</v>
      </c>
      <c r="F198" s="53" t="s">
        <v>450</v>
      </c>
      <c r="G198" s="53" t="s">
        <v>469</v>
      </c>
      <c r="H198" s="52" t="str">
        <f>t_EuropeanWasteCodes[[#This Row],[Teil I]]&amp;" &gt; "&amp;t_EuropeanWasteCodes[[#This Row],[Teil II]]&amp;" &gt; "&amp;t_EuropeanWasteCodes[[#This Row],[Teil III]]</f>
        <v>7 ABFÄLLE AUS ORGANISCH-CHEMISCHEN PROZESSEN &gt; 07 02 Abfälle aus der HZVA von Kunststoffen, synthetischem Gummi und Kunstfasern  &gt; 07 02 13 Kunststoffabfälle</v>
      </c>
      <c r="I198" s="2"/>
      <c r="J198" s="2"/>
      <c r="K198" s="2"/>
    </row>
    <row r="199" spans="2:11" ht="89.25">
      <c r="B199" s="52" t="str">
        <f>"ELoW_"&amp;LEFT(t_EuropeanWasteCodes[[#This Row],[Imported code]],2)&amp;"_"&amp;MID(t_EuropeanWasteCodes[[#This Row],[Imported code]],4,2)&amp;"_"&amp;MID(t_EuropeanWasteCodes[[#This Row],[Imported code]],7,2)</f>
        <v>ELoW_07_02_14</v>
      </c>
      <c r="C199" s="52" t="str">
        <f>IF(RIGHT(t_EuropeanWasteCodes[[#This Row],[Imported code]],1)="*","Y","N")</f>
        <v>Y</v>
      </c>
      <c r="D199" s="53" t="s">
        <v>470</v>
      </c>
      <c r="E199" s="53" t="s">
        <v>433</v>
      </c>
      <c r="F199" s="53" t="s">
        <v>450</v>
      </c>
      <c r="G199" s="53" t="s">
        <v>471</v>
      </c>
      <c r="H199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02 Abfälle aus der HZVA von Kunststoffen, synthetischem Gummi und Kunstfasern  &gt; 07 02 14* Abfälle von Zusatzstoffen, die gefährliche Stoffe enthalten </v>
      </c>
      <c r="I199" s="2"/>
      <c r="J199" s="2"/>
      <c r="K199" s="2"/>
    </row>
    <row r="200" spans="2:11" ht="89.25">
      <c r="B200" s="52" t="str">
        <f>"ELoW_"&amp;LEFT(t_EuropeanWasteCodes[[#This Row],[Imported code]],2)&amp;"_"&amp;MID(t_EuropeanWasteCodes[[#This Row],[Imported code]],4,2)&amp;"_"&amp;MID(t_EuropeanWasteCodes[[#This Row],[Imported code]],7,2)</f>
        <v>ELoW_07_02_15</v>
      </c>
      <c r="C200" s="52" t="str">
        <f>IF(RIGHT(t_EuropeanWasteCodes[[#This Row],[Imported code]],1)="*","Y","N")</f>
        <v>N</v>
      </c>
      <c r="D200" s="53" t="s">
        <v>472</v>
      </c>
      <c r="E200" s="53" t="s">
        <v>433</v>
      </c>
      <c r="F200" s="53" t="s">
        <v>450</v>
      </c>
      <c r="G200" s="53" t="s">
        <v>473</v>
      </c>
      <c r="H200" s="52" t="str">
        <f>t_EuropeanWasteCodes[[#This Row],[Teil I]]&amp;" &gt; "&amp;t_EuropeanWasteCodes[[#This Row],[Teil II]]&amp;" &gt; "&amp;t_EuropeanWasteCodes[[#This Row],[Teil III]]</f>
        <v>7 ABFÄLLE AUS ORGANISCH-CHEMISCHEN PROZESSEN &gt; 07 02 Abfälle aus der HZVA von Kunststoffen, synthetischem Gummi und Kunstfasern  &gt; 07 02 15 Abfälle von Zusatzstoffen mit Ausnahme derjenigen, die unter 07 02 14 fallen 4</v>
      </c>
      <c r="I200" s="2"/>
      <c r="J200" s="2"/>
      <c r="K200" s="2"/>
    </row>
    <row r="201" spans="2:11" ht="76.5">
      <c r="B201" s="52" t="str">
        <f>"ELoW_"&amp;LEFT(t_EuropeanWasteCodes[[#This Row],[Imported code]],2)&amp;"_"&amp;MID(t_EuropeanWasteCodes[[#This Row],[Imported code]],4,2)&amp;"_"&amp;MID(t_EuropeanWasteCodes[[#This Row],[Imported code]],7,2)</f>
        <v>ELoW_07_02_16</v>
      </c>
      <c r="C201" s="52" t="str">
        <f>IF(RIGHT(t_EuropeanWasteCodes[[#This Row],[Imported code]],1)="*","Y","N")</f>
        <v>Y</v>
      </c>
      <c r="D201" s="53" t="s">
        <v>474</v>
      </c>
      <c r="E201" s="53" t="s">
        <v>433</v>
      </c>
      <c r="F201" s="53" t="s">
        <v>450</v>
      </c>
      <c r="G201" s="53" t="s">
        <v>475</v>
      </c>
      <c r="H201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02 Abfälle aus der HZVA von Kunststoffen, synthetischem Gummi und Kunstfasern  &gt; 07 02 16* Abfälle; die gefährliche Silicone enthalten </v>
      </c>
      <c r="I201" s="2"/>
      <c r="J201" s="2"/>
      <c r="K201" s="2"/>
    </row>
    <row r="202" spans="2:11" ht="89.25">
      <c r="B202" s="52" t="str">
        <f>"ELoW_"&amp;LEFT(t_EuropeanWasteCodes[[#This Row],[Imported code]],2)&amp;"_"&amp;MID(t_EuropeanWasteCodes[[#This Row],[Imported code]],4,2)&amp;"_"&amp;MID(t_EuropeanWasteCodes[[#This Row],[Imported code]],7,2)</f>
        <v>ELoW_07_02_17</v>
      </c>
      <c r="C202" s="52" t="str">
        <f>IF(RIGHT(t_EuropeanWasteCodes[[#This Row],[Imported code]],1)="*","Y","N")</f>
        <v>N</v>
      </c>
      <c r="D202" s="53" t="s">
        <v>476</v>
      </c>
      <c r="E202" s="53" t="s">
        <v>433</v>
      </c>
      <c r="F202" s="53" t="s">
        <v>450</v>
      </c>
      <c r="G202" s="53" t="s">
        <v>477</v>
      </c>
      <c r="H202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02 Abfälle aus der HZVA von Kunststoffen, synthetischem Gummi und Kunstfasern  &gt; 07 02 17 siliconhaltige Abfälle, andere als die in 07 02 16 genannten </v>
      </c>
      <c r="I202" s="2"/>
      <c r="J202" s="2"/>
      <c r="K202" s="2"/>
    </row>
    <row r="203" spans="2:11" ht="76.5">
      <c r="B203" s="52" t="str">
        <f>"ELoW_"&amp;LEFT(t_EuropeanWasteCodes[[#This Row],[Imported code]],2)&amp;"_"&amp;MID(t_EuropeanWasteCodes[[#This Row],[Imported code]],4,2)&amp;"_"&amp;MID(t_EuropeanWasteCodes[[#This Row],[Imported code]],7,2)</f>
        <v>ELoW_07_02_99</v>
      </c>
      <c r="C203" s="52" t="str">
        <f>IF(RIGHT(t_EuropeanWasteCodes[[#This Row],[Imported code]],1)="*","Y","N")</f>
        <v>N</v>
      </c>
      <c r="D203" s="53" t="s">
        <v>478</v>
      </c>
      <c r="E203" s="53" t="s">
        <v>433</v>
      </c>
      <c r="F203" s="53" t="s">
        <v>450</v>
      </c>
      <c r="G203" s="53" t="s">
        <v>479</v>
      </c>
      <c r="H203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02 Abfälle aus der HZVA von Kunststoffen, synthetischem Gummi und Kunstfasern  &gt; 07 02 99  Abfälle a. n. g. </v>
      </c>
      <c r="I203" s="2"/>
      <c r="J203" s="2"/>
      <c r="K203" s="2"/>
    </row>
    <row r="204" spans="2:11" ht="76.5">
      <c r="B204" s="52" t="str">
        <f>"ELoW_"&amp;LEFT(t_EuropeanWasteCodes[[#This Row],[Imported code]],2)&amp;"_"&amp;MID(t_EuropeanWasteCodes[[#This Row],[Imported code]],4,2)&amp;"_"&amp;MID(t_EuropeanWasteCodes[[#This Row],[Imported code]],7,2)</f>
        <v>ELoW_07_03_01</v>
      </c>
      <c r="C204" s="52" t="str">
        <f>IF(RIGHT(t_EuropeanWasteCodes[[#This Row],[Imported code]],1)="*","Y","N")</f>
        <v>Y</v>
      </c>
      <c r="D204" s="53" t="s">
        <v>480</v>
      </c>
      <c r="E204" s="53" t="s">
        <v>433</v>
      </c>
      <c r="F204" s="53" t="s">
        <v>481</v>
      </c>
      <c r="G204" s="53" t="s">
        <v>482</v>
      </c>
      <c r="H204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03 Abfälle aus HZVA von organischen Farbstoffen und Pigmenten (außer 06 11)  &gt; 07 03 01* wässrige Waschflüssigkeiten und Mutterlaugen </v>
      </c>
      <c r="I204" s="2"/>
      <c r="J204" s="2"/>
      <c r="K204" s="2"/>
    </row>
    <row r="205" spans="2:11" ht="89.25">
      <c r="B205" s="52" t="str">
        <f>"ELoW_"&amp;LEFT(t_EuropeanWasteCodes[[#This Row],[Imported code]],2)&amp;"_"&amp;MID(t_EuropeanWasteCodes[[#This Row],[Imported code]],4,2)&amp;"_"&amp;MID(t_EuropeanWasteCodes[[#This Row],[Imported code]],7,2)</f>
        <v>ELoW_07_03_03</v>
      </c>
      <c r="C205" s="52" t="str">
        <f>IF(RIGHT(t_EuropeanWasteCodes[[#This Row],[Imported code]],1)="*","Y","N")</f>
        <v>Y</v>
      </c>
      <c r="D205" s="53" t="s">
        <v>483</v>
      </c>
      <c r="E205" s="53" t="s">
        <v>433</v>
      </c>
      <c r="F205" s="53" t="s">
        <v>481</v>
      </c>
      <c r="G205" s="53" t="s">
        <v>484</v>
      </c>
      <c r="H205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03 Abfälle aus HZVA von organischen Farbstoffen und Pigmenten (außer 06 11)  &gt; 07 03 03* halogenorganische Lösemittel, Waschflüssigkeiten und Mutterlaugen </v>
      </c>
      <c r="I205" s="2"/>
      <c r="J205" s="2"/>
      <c r="K205" s="2"/>
    </row>
    <row r="206" spans="2:11" ht="89.25">
      <c r="B206" s="52" t="str">
        <f>"ELoW_"&amp;LEFT(t_EuropeanWasteCodes[[#This Row],[Imported code]],2)&amp;"_"&amp;MID(t_EuropeanWasteCodes[[#This Row],[Imported code]],4,2)&amp;"_"&amp;MID(t_EuropeanWasteCodes[[#This Row],[Imported code]],7,2)</f>
        <v>ELoW_07_03_04</v>
      </c>
      <c r="C206" s="52" t="str">
        <f>IF(RIGHT(t_EuropeanWasteCodes[[#This Row],[Imported code]],1)="*","Y","N")</f>
        <v>Y</v>
      </c>
      <c r="D206" s="53" t="s">
        <v>485</v>
      </c>
      <c r="E206" s="53" t="s">
        <v>433</v>
      </c>
      <c r="F206" s="53" t="s">
        <v>481</v>
      </c>
      <c r="G206" s="53" t="s">
        <v>486</v>
      </c>
      <c r="H206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03 Abfälle aus HZVA von organischen Farbstoffen und Pigmenten (außer 06 11)  &gt; 07 03 04* andere organische Lösemittel, Waschflüssigkeiten und Mutterlaugen </v>
      </c>
      <c r="I206" s="2"/>
      <c r="J206" s="2"/>
      <c r="K206" s="2"/>
    </row>
    <row r="207" spans="2:11" ht="89.25">
      <c r="B207" s="52" t="str">
        <f>"ELoW_"&amp;LEFT(t_EuropeanWasteCodes[[#This Row],[Imported code]],2)&amp;"_"&amp;MID(t_EuropeanWasteCodes[[#This Row],[Imported code]],4,2)&amp;"_"&amp;MID(t_EuropeanWasteCodes[[#This Row],[Imported code]],7,2)</f>
        <v>ELoW_07_03_07</v>
      </c>
      <c r="C207" s="52" t="str">
        <f>IF(RIGHT(t_EuropeanWasteCodes[[#This Row],[Imported code]],1)="*","Y","N")</f>
        <v>Y</v>
      </c>
      <c r="D207" s="53" t="s">
        <v>487</v>
      </c>
      <c r="E207" s="53" t="s">
        <v>433</v>
      </c>
      <c r="F207" s="53" t="s">
        <v>481</v>
      </c>
      <c r="G207" s="53" t="s">
        <v>488</v>
      </c>
      <c r="H207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03 Abfälle aus HZVA von organischen Farbstoffen und Pigmenten (außer 06 11)  &gt; 07 03 07* halogenierte Reaktions- und Destillationsrückstände </v>
      </c>
      <c r="I207" s="2"/>
      <c r="J207" s="2"/>
      <c r="K207" s="2"/>
    </row>
    <row r="208" spans="2:11" ht="76.5">
      <c r="B208" s="52" t="str">
        <f>"ELoW_"&amp;LEFT(t_EuropeanWasteCodes[[#This Row],[Imported code]],2)&amp;"_"&amp;MID(t_EuropeanWasteCodes[[#This Row],[Imported code]],4,2)&amp;"_"&amp;MID(t_EuropeanWasteCodes[[#This Row],[Imported code]],7,2)</f>
        <v>ELoW_07_03_08</v>
      </c>
      <c r="C208" s="52" t="str">
        <f>IF(RIGHT(t_EuropeanWasteCodes[[#This Row],[Imported code]],1)="*","Y","N")</f>
        <v>Y</v>
      </c>
      <c r="D208" s="53" t="s">
        <v>489</v>
      </c>
      <c r="E208" s="53" t="s">
        <v>433</v>
      </c>
      <c r="F208" s="53" t="s">
        <v>481</v>
      </c>
      <c r="G208" s="53" t="s">
        <v>490</v>
      </c>
      <c r="H208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03 Abfälle aus HZVA von organischen Farbstoffen und Pigmenten (außer 06 11)  &gt; 07 03 08* andere Reaktions- und Destillationsrückstände </v>
      </c>
      <c r="I208" s="2"/>
      <c r="J208" s="2"/>
      <c r="K208" s="2"/>
    </row>
    <row r="209" spans="2:11" ht="89.25">
      <c r="B209" s="52" t="str">
        <f>"ELoW_"&amp;LEFT(t_EuropeanWasteCodes[[#This Row],[Imported code]],2)&amp;"_"&amp;MID(t_EuropeanWasteCodes[[#This Row],[Imported code]],4,2)&amp;"_"&amp;MID(t_EuropeanWasteCodes[[#This Row],[Imported code]],7,2)</f>
        <v>ELoW_07_03_09</v>
      </c>
      <c r="C209" s="52" t="str">
        <f>IF(RIGHT(t_EuropeanWasteCodes[[#This Row],[Imported code]],1)="*","Y","N")</f>
        <v>Y</v>
      </c>
      <c r="D209" s="53" t="s">
        <v>491</v>
      </c>
      <c r="E209" s="53" t="s">
        <v>433</v>
      </c>
      <c r="F209" s="53" t="s">
        <v>481</v>
      </c>
      <c r="G209" s="53" t="s">
        <v>492</v>
      </c>
      <c r="H209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03 Abfälle aus HZVA von organischen Farbstoffen und Pigmenten (außer 06 11)  &gt; 07 03 09* halogenierte Filterkuchen, gebrauchte Aufsaugmaterialien </v>
      </c>
      <c r="I209" s="2"/>
      <c r="J209" s="2"/>
      <c r="K209" s="2"/>
    </row>
    <row r="210" spans="2:11" ht="76.5">
      <c r="B210" s="52" t="str">
        <f>"ELoW_"&amp;LEFT(t_EuropeanWasteCodes[[#This Row],[Imported code]],2)&amp;"_"&amp;MID(t_EuropeanWasteCodes[[#This Row],[Imported code]],4,2)&amp;"_"&amp;MID(t_EuropeanWasteCodes[[#This Row],[Imported code]],7,2)</f>
        <v>ELoW_07_03_10</v>
      </c>
      <c r="C210" s="52" t="str">
        <f>IF(RIGHT(t_EuropeanWasteCodes[[#This Row],[Imported code]],1)="*","Y","N")</f>
        <v>Y</v>
      </c>
      <c r="D210" s="53" t="s">
        <v>493</v>
      </c>
      <c r="E210" s="53" t="s">
        <v>433</v>
      </c>
      <c r="F210" s="53" t="s">
        <v>481</v>
      </c>
      <c r="G210" s="53" t="s">
        <v>494</v>
      </c>
      <c r="H210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03 Abfälle aus HZVA von organischen Farbstoffen und Pigmenten (außer 06 11)  &gt; 07 03 10* andere Filterkuchen, gebrauchte Aufsaugmaterialien </v>
      </c>
      <c r="I210" s="2"/>
      <c r="J210" s="2"/>
      <c r="K210" s="2"/>
    </row>
    <row r="211" spans="2:11" ht="102">
      <c r="B211" s="52" t="str">
        <f>"ELoW_"&amp;LEFT(t_EuropeanWasteCodes[[#This Row],[Imported code]],2)&amp;"_"&amp;MID(t_EuropeanWasteCodes[[#This Row],[Imported code]],4,2)&amp;"_"&amp;MID(t_EuropeanWasteCodes[[#This Row],[Imported code]],7,2)</f>
        <v>ELoW_07_03_11</v>
      </c>
      <c r="C211" s="52" t="str">
        <f>IF(RIGHT(t_EuropeanWasteCodes[[#This Row],[Imported code]],1)="*","Y","N")</f>
        <v>Y</v>
      </c>
      <c r="D211" s="53" t="s">
        <v>495</v>
      </c>
      <c r="E211" s="53" t="s">
        <v>433</v>
      </c>
      <c r="F211" s="53" t="s">
        <v>481</v>
      </c>
      <c r="G211" s="53" t="s">
        <v>496</v>
      </c>
      <c r="H211" s="52" t="str">
        <f>t_EuropeanWasteCodes[[#This Row],[Teil I]]&amp;" &gt; "&amp;t_EuropeanWasteCodes[[#This Row],[Teil II]]&amp;" &gt; "&amp;t_EuropeanWasteCodes[[#This Row],[Teil III]]</f>
        <v>7 ABFÄLLE AUS ORGANISCH-CHEMISCHEN PROZESSEN &gt; 07 03 Abfälle aus HZVA von organischen Farbstoffen und Pigmenten (außer 06 11)  &gt; 07 03 11* Schlämme aus der betriebseigenen Abwasserbehandlung, die gefährliche Stoffe enthalten</v>
      </c>
      <c r="I211" s="2"/>
      <c r="J211" s="2"/>
      <c r="K211" s="2"/>
    </row>
    <row r="212" spans="2:11" ht="114.75">
      <c r="B212" s="52" t="str">
        <f>"ELoW_"&amp;LEFT(t_EuropeanWasteCodes[[#This Row],[Imported code]],2)&amp;"_"&amp;MID(t_EuropeanWasteCodes[[#This Row],[Imported code]],4,2)&amp;"_"&amp;MID(t_EuropeanWasteCodes[[#This Row],[Imported code]],7,2)</f>
        <v>ELoW_07_03_12</v>
      </c>
      <c r="C212" s="52" t="str">
        <f>IF(RIGHT(t_EuropeanWasteCodes[[#This Row],[Imported code]],1)="*","Y","N")</f>
        <v>N</v>
      </c>
      <c r="D212" s="53" t="s">
        <v>497</v>
      </c>
      <c r="E212" s="53" t="s">
        <v>433</v>
      </c>
      <c r="F212" s="53" t="s">
        <v>481</v>
      </c>
      <c r="G212" s="53" t="s">
        <v>498</v>
      </c>
      <c r="H212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03 Abfälle aus HZVA von organischen Farbstoffen und Pigmenten (außer 06 11)  &gt; 07 03 12 Schlämme aus der betriebseigenen Abwasserbehandlung mit Ausnahme derjenigen, die unter 07 03 11
fallen </v>
      </c>
      <c r="I212" s="2"/>
      <c r="J212" s="2"/>
      <c r="K212" s="2"/>
    </row>
    <row r="213" spans="2:11" ht="63.75">
      <c r="B213" s="52" t="str">
        <f>"ELoW_"&amp;LEFT(t_EuropeanWasteCodes[[#This Row],[Imported code]],2)&amp;"_"&amp;MID(t_EuropeanWasteCodes[[#This Row],[Imported code]],4,2)&amp;"_"&amp;MID(t_EuropeanWasteCodes[[#This Row],[Imported code]],7,2)</f>
        <v>ELoW_07_03_99</v>
      </c>
      <c r="C213" s="52" t="str">
        <f>IF(RIGHT(t_EuropeanWasteCodes[[#This Row],[Imported code]],1)="*","Y","N")</f>
        <v>N</v>
      </c>
      <c r="D213" s="53" t="s">
        <v>499</v>
      </c>
      <c r="E213" s="53" t="s">
        <v>433</v>
      </c>
      <c r="F213" s="53" t="s">
        <v>481</v>
      </c>
      <c r="G213" s="53" t="s">
        <v>500</v>
      </c>
      <c r="H213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03 Abfälle aus HZVA von organischen Farbstoffen und Pigmenten (außer 06 11)  &gt; 07 03 99 Abfälle a. n. g. </v>
      </c>
      <c r="I213" s="2"/>
      <c r="J213" s="2"/>
      <c r="K213" s="2"/>
    </row>
    <row r="214" spans="2:11" ht="102">
      <c r="B214" s="52" t="str">
        <f>"ELoW_"&amp;LEFT(t_EuropeanWasteCodes[[#This Row],[Imported code]],2)&amp;"_"&amp;MID(t_EuropeanWasteCodes[[#This Row],[Imported code]],4,2)&amp;"_"&amp;MID(t_EuropeanWasteCodes[[#This Row],[Imported code]],7,2)</f>
        <v>ELoW_07_04_01</v>
      </c>
      <c r="C214" s="52" t="str">
        <f>IF(RIGHT(t_EuropeanWasteCodes[[#This Row],[Imported code]],1)="*","Y","N")</f>
        <v>Y</v>
      </c>
      <c r="D214" s="53" t="s">
        <v>501</v>
      </c>
      <c r="E214" s="53" t="s">
        <v>433</v>
      </c>
      <c r="F214" s="53" t="s">
        <v>502</v>
      </c>
      <c r="G214" s="53" t="s">
        <v>503</v>
      </c>
      <c r="H214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04 Abfälle aus HZVA von organischen Pflanzenschutzmitteln (außer 02 01 08 und 02 01 09), Holzschutzmitteln
(außer 03 02) und anderen Bioziden  &gt; 07 04 01* wässrige Waschflüssigkeiten und Mutterlaugen </v>
      </c>
      <c r="I214" s="2"/>
      <c r="J214" s="2"/>
      <c r="K214" s="2"/>
    </row>
    <row r="215" spans="2:11" ht="114.75">
      <c r="B215" s="52" t="str">
        <f>"ELoW_"&amp;LEFT(t_EuropeanWasteCodes[[#This Row],[Imported code]],2)&amp;"_"&amp;MID(t_EuropeanWasteCodes[[#This Row],[Imported code]],4,2)&amp;"_"&amp;MID(t_EuropeanWasteCodes[[#This Row],[Imported code]],7,2)</f>
        <v>ELoW_07_04_03</v>
      </c>
      <c r="C215" s="52" t="str">
        <f>IF(RIGHT(t_EuropeanWasteCodes[[#This Row],[Imported code]],1)="*","Y","N")</f>
        <v>Y</v>
      </c>
      <c r="D215" s="53" t="s">
        <v>504</v>
      </c>
      <c r="E215" s="53" t="s">
        <v>433</v>
      </c>
      <c r="F215" s="53" t="s">
        <v>502</v>
      </c>
      <c r="G215" s="53" t="s">
        <v>505</v>
      </c>
      <c r="H215" s="52" t="str">
        <f>t_EuropeanWasteCodes[[#This Row],[Teil I]]&amp;" &gt; "&amp;t_EuropeanWasteCodes[[#This Row],[Teil II]]&amp;" &gt; "&amp;t_EuropeanWasteCodes[[#This Row],[Teil III]]</f>
        <v>7 ABFÄLLE AUS ORGANISCH-CHEMISCHEN PROZESSEN &gt; 07 04 Abfälle aus HZVA von organischen Pflanzenschutzmitteln (außer 02 01 08 und 02 01 09), Holzschutzmitteln
(außer 03 02) und anderen Bioziden  &gt; 07 04 03* halogenorganische Lösemittel, Waschflüssigkeiten und Mutterlaugen</v>
      </c>
      <c r="I215" s="2"/>
      <c r="J215" s="2"/>
      <c r="K215" s="2"/>
    </row>
    <row r="216" spans="2:11" ht="114.75">
      <c r="B216" s="52" t="str">
        <f>"ELoW_"&amp;LEFT(t_EuropeanWasteCodes[[#This Row],[Imported code]],2)&amp;"_"&amp;MID(t_EuropeanWasteCodes[[#This Row],[Imported code]],4,2)&amp;"_"&amp;MID(t_EuropeanWasteCodes[[#This Row],[Imported code]],7,2)</f>
        <v>ELoW_07_04_04</v>
      </c>
      <c r="C216" s="52" t="str">
        <f>IF(RIGHT(t_EuropeanWasteCodes[[#This Row],[Imported code]],1)="*","Y","N")</f>
        <v>Y</v>
      </c>
      <c r="D216" s="53" t="s">
        <v>506</v>
      </c>
      <c r="E216" s="53" t="s">
        <v>433</v>
      </c>
      <c r="F216" s="53" t="s">
        <v>502</v>
      </c>
      <c r="G216" s="53" t="s">
        <v>507</v>
      </c>
      <c r="H216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04 Abfälle aus HZVA von organischen Pflanzenschutzmitteln (außer 02 01 08 und 02 01 09), Holzschutzmitteln
(außer 03 02) und anderen Bioziden  &gt; 07 04 04* andere organische Lösemittel, Waschflüssigkeiten und Mutterlaugen </v>
      </c>
      <c r="I216" s="2"/>
      <c r="J216" s="2"/>
      <c r="K216" s="2"/>
    </row>
    <row r="217" spans="2:11" ht="102">
      <c r="B217" s="52" t="str">
        <f>"ELoW_"&amp;LEFT(t_EuropeanWasteCodes[[#This Row],[Imported code]],2)&amp;"_"&amp;MID(t_EuropeanWasteCodes[[#This Row],[Imported code]],4,2)&amp;"_"&amp;MID(t_EuropeanWasteCodes[[#This Row],[Imported code]],7,2)</f>
        <v>ELoW_07_04_07</v>
      </c>
      <c r="C217" s="52" t="str">
        <f>IF(RIGHT(t_EuropeanWasteCodes[[#This Row],[Imported code]],1)="*","Y","N")</f>
        <v>Y</v>
      </c>
      <c r="D217" s="53" t="s">
        <v>508</v>
      </c>
      <c r="E217" s="53" t="s">
        <v>433</v>
      </c>
      <c r="F217" s="53" t="s">
        <v>502</v>
      </c>
      <c r="G217" s="53" t="s">
        <v>509</v>
      </c>
      <c r="H217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04 Abfälle aus HZVA von organischen Pflanzenschutzmitteln (außer 02 01 08 und 02 01 09), Holzschutzmitteln
(außer 03 02) und anderen Bioziden  &gt; 07 04 07* halogenierte Reaktions- und Destillationsrückstände </v>
      </c>
      <c r="I217" s="2"/>
      <c r="J217" s="2"/>
      <c r="K217" s="2"/>
    </row>
    <row r="218" spans="2:11" ht="102">
      <c r="B218" s="52" t="str">
        <f>"ELoW_"&amp;LEFT(t_EuropeanWasteCodes[[#This Row],[Imported code]],2)&amp;"_"&amp;MID(t_EuropeanWasteCodes[[#This Row],[Imported code]],4,2)&amp;"_"&amp;MID(t_EuropeanWasteCodes[[#This Row],[Imported code]],7,2)</f>
        <v>ELoW_07_04_08</v>
      </c>
      <c r="C218" s="52" t="str">
        <f>IF(RIGHT(t_EuropeanWasteCodes[[#This Row],[Imported code]],1)="*","Y","N")</f>
        <v>Y</v>
      </c>
      <c r="D218" s="53" t="s">
        <v>510</v>
      </c>
      <c r="E218" s="53" t="s">
        <v>433</v>
      </c>
      <c r="F218" s="53" t="s">
        <v>502</v>
      </c>
      <c r="G218" s="53" t="s">
        <v>511</v>
      </c>
      <c r="H218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04 Abfälle aus HZVA von organischen Pflanzenschutzmitteln (außer 02 01 08 und 02 01 09), Holzschutzmitteln
(außer 03 02) und anderen Bioziden  &gt; 07 04 08* andere Reaktions- und Destillationsrückstände </v>
      </c>
      <c r="I218" s="2"/>
      <c r="J218" s="2"/>
      <c r="K218" s="2"/>
    </row>
    <row r="219" spans="2:11" ht="114.75">
      <c r="B219" s="52" t="str">
        <f>"ELoW_"&amp;LEFT(t_EuropeanWasteCodes[[#This Row],[Imported code]],2)&amp;"_"&amp;MID(t_EuropeanWasteCodes[[#This Row],[Imported code]],4,2)&amp;"_"&amp;MID(t_EuropeanWasteCodes[[#This Row],[Imported code]],7,2)</f>
        <v>ELoW_07_04_09</v>
      </c>
      <c r="C219" s="52" t="str">
        <f>IF(RIGHT(t_EuropeanWasteCodes[[#This Row],[Imported code]],1)="*","Y","N")</f>
        <v>Y</v>
      </c>
      <c r="D219" s="53" t="s">
        <v>512</v>
      </c>
      <c r="E219" s="53" t="s">
        <v>433</v>
      </c>
      <c r="F219" s="53" t="s">
        <v>502</v>
      </c>
      <c r="G219" s="53" t="s">
        <v>513</v>
      </c>
      <c r="H219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04 Abfälle aus HZVA von organischen Pflanzenschutzmitteln (außer 02 01 08 und 02 01 09), Holzschutzmitteln
(außer 03 02) und anderen Bioziden  &gt; 07 04 09* halogenierte Filterkuchen, gebrauchte Aufsaugmaterialien </v>
      </c>
      <c r="I219" s="2"/>
      <c r="J219" s="2"/>
      <c r="K219" s="2"/>
    </row>
    <row r="220" spans="2:11" ht="102">
      <c r="B220" s="52" t="str">
        <f>"ELoW_"&amp;LEFT(t_EuropeanWasteCodes[[#This Row],[Imported code]],2)&amp;"_"&amp;MID(t_EuropeanWasteCodes[[#This Row],[Imported code]],4,2)&amp;"_"&amp;MID(t_EuropeanWasteCodes[[#This Row],[Imported code]],7,2)</f>
        <v>ELoW_07_04_10</v>
      </c>
      <c r="C220" s="52" t="str">
        <f>IF(RIGHT(t_EuropeanWasteCodes[[#This Row],[Imported code]],1)="*","Y","N")</f>
        <v>Y</v>
      </c>
      <c r="D220" s="53" t="s">
        <v>514</v>
      </c>
      <c r="E220" s="53" t="s">
        <v>433</v>
      </c>
      <c r="F220" s="53" t="s">
        <v>502</v>
      </c>
      <c r="G220" s="53" t="s">
        <v>515</v>
      </c>
      <c r="H220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04 Abfälle aus HZVA von organischen Pflanzenschutzmitteln (außer 02 01 08 und 02 01 09), Holzschutzmitteln
(außer 03 02) und anderen Bioziden  &gt; 07 04 10* andere Filterkuchen, gebrauchte Aufsaugmaterialien </v>
      </c>
      <c r="I220" s="2"/>
      <c r="J220" s="2"/>
      <c r="K220" s="2"/>
    </row>
    <row r="221" spans="2:11" ht="127.5">
      <c r="B221" s="52" t="str">
        <f>"ELoW_"&amp;LEFT(t_EuropeanWasteCodes[[#This Row],[Imported code]],2)&amp;"_"&amp;MID(t_EuropeanWasteCodes[[#This Row],[Imported code]],4,2)&amp;"_"&amp;MID(t_EuropeanWasteCodes[[#This Row],[Imported code]],7,2)</f>
        <v>ELoW_07_04_11</v>
      </c>
      <c r="C221" s="52" t="str">
        <f>IF(RIGHT(t_EuropeanWasteCodes[[#This Row],[Imported code]],1)="*","Y","N")</f>
        <v>Y</v>
      </c>
      <c r="D221" s="53" t="s">
        <v>516</v>
      </c>
      <c r="E221" s="53" t="s">
        <v>433</v>
      </c>
      <c r="F221" s="53" t="s">
        <v>502</v>
      </c>
      <c r="G221" s="53" t="s">
        <v>517</v>
      </c>
      <c r="H221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04 Abfälle aus HZVA von organischen Pflanzenschutzmitteln (außer 02 01 08 und 02 01 09), Holzschutzmitteln
(außer 03 02) und anderen Bioziden  &gt; 07 04 11* Schlämme aus der betriebseigenen Abwasserbehandlung, die gefährliche Stoffe enthalten </v>
      </c>
      <c r="I221" s="2"/>
      <c r="J221" s="2"/>
      <c r="K221" s="2"/>
    </row>
    <row r="222" spans="2:11" ht="140.25">
      <c r="B222" s="52" t="str">
        <f>"ELoW_"&amp;LEFT(t_EuropeanWasteCodes[[#This Row],[Imported code]],2)&amp;"_"&amp;MID(t_EuropeanWasteCodes[[#This Row],[Imported code]],4,2)&amp;"_"&amp;MID(t_EuropeanWasteCodes[[#This Row],[Imported code]],7,2)</f>
        <v>ELoW_07_04_12</v>
      </c>
      <c r="C222" s="52" t="str">
        <f>IF(RIGHT(t_EuropeanWasteCodes[[#This Row],[Imported code]],1)="*","Y","N")</f>
        <v>N</v>
      </c>
      <c r="D222" s="53" t="s">
        <v>518</v>
      </c>
      <c r="E222" s="53" t="s">
        <v>433</v>
      </c>
      <c r="F222" s="53" t="s">
        <v>502</v>
      </c>
      <c r="G222" s="53" t="s">
        <v>519</v>
      </c>
      <c r="H222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04 Abfälle aus HZVA von organischen Pflanzenschutzmitteln (außer 02 01 08 und 02 01 09), Holzschutzmitteln
(außer 03 02) und anderen Bioziden  &gt; 07 04 12 Schlämme aus der betriebseigenen Abwasserbehandlung mit Ausnahme derjenigen, die unter 07 04 11
fallen </v>
      </c>
      <c r="I222" s="2"/>
      <c r="J222" s="2"/>
      <c r="K222" s="2"/>
    </row>
    <row r="223" spans="2:11" ht="102">
      <c r="B223" s="52" t="str">
        <f>"ELoW_"&amp;LEFT(t_EuropeanWasteCodes[[#This Row],[Imported code]],2)&amp;"_"&amp;MID(t_EuropeanWasteCodes[[#This Row],[Imported code]],4,2)&amp;"_"&amp;MID(t_EuropeanWasteCodes[[#This Row],[Imported code]],7,2)</f>
        <v>ELoW_07_04_13</v>
      </c>
      <c r="C223" s="52" t="str">
        <f>IF(RIGHT(t_EuropeanWasteCodes[[#This Row],[Imported code]],1)="*","Y","N")</f>
        <v>Y</v>
      </c>
      <c r="D223" s="53" t="s">
        <v>520</v>
      </c>
      <c r="E223" s="53" t="s">
        <v>433</v>
      </c>
      <c r="F223" s="53" t="s">
        <v>502</v>
      </c>
      <c r="G223" s="53" t="s">
        <v>521</v>
      </c>
      <c r="H223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04 Abfälle aus HZVA von organischen Pflanzenschutzmitteln (außer 02 01 08 und 02 01 09), Holzschutzmitteln
(außer 03 02) und anderen Bioziden  &gt; 07 04 13* feste Abfälle, die gefährliche Stoffe enthalten </v>
      </c>
      <c r="I223" s="2"/>
      <c r="J223" s="2"/>
      <c r="K223" s="2"/>
    </row>
    <row r="224" spans="2:11" ht="89.25">
      <c r="B224" s="52" t="str">
        <f>"ELoW_"&amp;LEFT(t_EuropeanWasteCodes[[#This Row],[Imported code]],2)&amp;"_"&amp;MID(t_EuropeanWasteCodes[[#This Row],[Imported code]],4,2)&amp;"_"&amp;MID(t_EuropeanWasteCodes[[#This Row],[Imported code]],7,2)</f>
        <v>ELoW_07_04_99</v>
      </c>
      <c r="C224" s="52" t="str">
        <f>IF(RIGHT(t_EuropeanWasteCodes[[#This Row],[Imported code]],1)="*","Y","N")</f>
        <v>N</v>
      </c>
      <c r="D224" s="53" t="s">
        <v>522</v>
      </c>
      <c r="E224" s="53" t="s">
        <v>433</v>
      </c>
      <c r="F224" s="53" t="s">
        <v>502</v>
      </c>
      <c r="G224" s="53" t="s">
        <v>523</v>
      </c>
      <c r="H224" s="52" t="str">
        <f>t_EuropeanWasteCodes[[#This Row],[Teil I]]&amp;" &gt; "&amp;t_EuropeanWasteCodes[[#This Row],[Teil II]]&amp;" &gt; "&amp;t_EuropeanWasteCodes[[#This Row],[Teil III]]</f>
        <v>7 ABFÄLLE AUS ORGANISCH-CHEMISCHEN PROZESSEN &gt; 07 04 Abfälle aus HZVA von organischen Pflanzenschutzmitteln (außer 02 01 08 und 02 01 09), Holzschutzmitteln
(außer 03 02) und anderen Bioziden  &gt; 07 04 99 Abfälle a. n. g.</v>
      </c>
      <c r="I224" s="2"/>
      <c r="J224" s="2"/>
      <c r="K224" s="2"/>
    </row>
    <row r="225" spans="2:11" ht="63.75">
      <c r="B225" s="52" t="str">
        <f>"ELoW_"&amp;LEFT(t_EuropeanWasteCodes[[#This Row],[Imported code]],2)&amp;"_"&amp;MID(t_EuropeanWasteCodes[[#This Row],[Imported code]],4,2)&amp;"_"&amp;MID(t_EuropeanWasteCodes[[#This Row],[Imported code]],7,2)</f>
        <v>ELoW_07_05_01</v>
      </c>
      <c r="C225" s="52" t="str">
        <f>IF(RIGHT(t_EuropeanWasteCodes[[#This Row],[Imported code]],1)="*","Y","N")</f>
        <v>Y</v>
      </c>
      <c r="D225" s="53" t="s">
        <v>524</v>
      </c>
      <c r="E225" s="53" t="s">
        <v>433</v>
      </c>
      <c r="F225" s="53" t="s">
        <v>525</v>
      </c>
      <c r="G225" s="53" t="s">
        <v>526</v>
      </c>
      <c r="H225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05 Abfälle aus HZVA von Pharmazeutika  &gt; 07 05 01* wässrige Waschflüssigkeiten und Mutterlaugen </v>
      </c>
      <c r="I225" s="2"/>
      <c r="J225" s="2"/>
      <c r="K225" s="2"/>
    </row>
    <row r="226" spans="2:11" ht="76.5">
      <c r="B226" s="52" t="str">
        <f>"ELoW_"&amp;LEFT(t_EuropeanWasteCodes[[#This Row],[Imported code]],2)&amp;"_"&amp;MID(t_EuropeanWasteCodes[[#This Row],[Imported code]],4,2)&amp;"_"&amp;MID(t_EuropeanWasteCodes[[#This Row],[Imported code]],7,2)</f>
        <v>ELoW_07_05_03</v>
      </c>
      <c r="C226" s="52" t="str">
        <f>IF(RIGHT(t_EuropeanWasteCodes[[#This Row],[Imported code]],1)="*","Y","N")</f>
        <v>Y</v>
      </c>
      <c r="D226" s="53" t="s">
        <v>527</v>
      </c>
      <c r="E226" s="53" t="s">
        <v>433</v>
      </c>
      <c r="F226" s="53" t="s">
        <v>525</v>
      </c>
      <c r="G226" s="53" t="s">
        <v>528</v>
      </c>
      <c r="H226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05 Abfälle aus HZVA von Pharmazeutika  &gt; 07 05 03* halogenorganische Lösemittel, Waschflüssigkeiten und Mutterlaugen </v>
      </c>
      <c r="I226" s="2"/>
      <c r="J226" s="2"/>
      <c r="K226" s="2"/>
    </row>
    <row r="227" spans="2:11" ht="76.5">
      <c r="B227" s="52" t="str">
        <f>"ELoW_"&amp;LEFT(t_EuropeanWasteCodes[[#This Row],[Imported code]],2)&amp;"_"&amp;MID(t_EuropeanWasteCodes[[#This Row],[Imported code]],4,2)&amp;"_"&amp;MID(t_EuropeanWasteCodes[[#This Row],[Imported code]],7,2)</f>
        <v>ELoW_07_05_04</v>
      </c>
      <c r="C227" s="52" t="str">
        <f>IF(RIGHT(t_EuropeanWasteCodes[[#This Row],[Imported code]],1)="*","Y","N")</f>
        <v>Y</v>
      </c>
      <c r="D227" s="53" t="s">
        <v>529</v>
      </c>
      <c r="E227" s="53" t="s">
        <v>433</v>
      </c>
      <c r="F227" s="53" t="s">
        <v>525</v>
      </c>
      <c r="G227" s="53" t="s">
        <v>530</v>
      </c>
      <c r="H227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05 Abfälle aus HZVA von Pharmazeutika  &gt; 07 05 04* andere organische Lösemittel, Waschflüssigkeiten und Mutterlaugen </v>
      </c>
      <c r="I227" s="2"/>
      <c r="J227" s="2"/>
      <c r="K227" s="2"/>
    </row>
    <row r="228" spans="2:11" ht="63.75">
      <c r="B228" s="52" t="str">
        <f>"ELoW_"&amp;LEFT(t_EuropeanWasteCodes[[#This Row],[Imported code]],2)&amp;"_"&amp;MID(t_EuropeanWasteCodes[[#This Row],[Imported code]],4,2)&amp;"_"&amp;MID(t_EuropeanWasteCodes[[#This Row],[Imported code]],7,2)</f>
        <v>ELoW_07_05_07</v>
      </c>
      <c r="C228" s="52" t="str">
        <f>IF(RIGHT(t_EuropeanWasteCodes[[#This Row],[Imported code]],1)="*","Y","N")</f>
        <v>Y</v>
      </c>
      <c r="D228" s="53" t="s">
        <v>531</v>
      </c>
      <c r="E228" s="53" t="s">
        <v>433</v>
      </c>
      <c r="F228" s="53" t="s">
        <v>525</v>
      </c>
      <c r="G228" s="53" t="s">
        <v>532</v>
      </c>
      <c r="H228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05 Abfälle aus HZVA von Pharmazeutika  &gt; 07 05 07* halogenierte Reaktions- und Destillationsrückstände </v>
      </c>
      <c r="I228" s="2"/>
      <c r="J228" s="2"/>
      <c r="K228" s="2"/>
    </row>
    <row r="229" spans="2:11" ht="63.75">
      <c r="B229" s="52" t="str">
        <f>"ELoW_"&amp;LEFT(t_EuropeanWasteCodes[[#This Row],[Imported code]],2)&amp;"_"&amp;MID(t_EuropeanWasteCodes[[#This Row],[Imported code]],4,2)&amp;"_"&amp;MID(t_EuropeanWasteCodes[[#This Row],[Imported code]],7,2)</f>
        <v>ELoW_07_05_08</v>
      </c>
      <c r="C229" s="52" t="str">
        <f>IF(RIGHT(t_EuropeanWasteCodes[[#This Row],[Imported code]],1)="*","Y","N")</f>
        <v>Y</v>
      </c>
      <c r="D229" s="53" t="s">
        <v>533</v>
      </c>
      <c r="E229" s="53" t="s">
        <v>433</v>
      </c>
      <c r="F229" s="53" t="s">
        <v>525</v>
      </c>
      <c r="G229" s="53" t="s">
        <v>534</v>
      </c>
      <c r="H229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05 Abfälle aus HZVA von Pharmazeutika  &gt; 07 05 08* andere Reaktions- und Destillationsrückstände </v>
      </c>
      <c r="I229" s="2"/>
      <c r="J229" s="2"/>
      <c r="K229" s="2"/>
    </row>
    <row r="230" spans="2:11" ht="76.5">
      <c r="B230" s="52" t="str">
        <f>"ELoW_"&amp;LEFT(t_EuropeanWasteCodes[[#This Row],[Imported code]],2)&amp;"_"&amp;MID(t_EuropeanWasteCodes[[#This Row],[Imported code]],4,2)&amp;"_"&amp;MID(t_EuropeanWasteCodes[[#This Row],[Imported code]],7,2)</f>
        <v>ELoW_07_05_09</v>
      </c>
      <c r="C230" s="52" t="str">
        <f>IF(RIGHT(t_EuropeanWasteCodes[[#This Row],[Imported code]],1)="*","Y","N")</f>
        <v>Y</v>
      </c>
      <c r="D230" s="53" t="s">
        <v>535</v>
      </c>
      <c r="E230" s="53" t="s">
        <v>433</v>
      </c>
      <c r="F230" s="53" t="s">
        <v>525</v>
      </c>
      <c r="G230" s="53" t="s">
        <v>536</v>
      </c>
      <c r="H230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05 Abfälle aus HZVA von Pharmazeutika  &gt; 07 05 09* halogenierte Filterkuchen, gebrauchte Aufsaugmaterialien </v>
      </c>
      <c r="I230" s="2"/>
      <c r="J230" s="2"/>
      <c r="K230" s="2"/>
    </row>
    <row r="231" spans="2:11" ht="63.75">
      <c r="B231" s="52" t="str">
        <f>"ELoW_"&amp;LEFT(t_EuropeanWasteCodes[[#This Row],[Imported code]],2)&amp;"_"&amp;MID(t_EuropeanWasteCodes[[#This Row],[Imported code]],4,2)&amp;"_"&amp;MID(t_EuropeanWasteCodes[[#This Row],[Imported code]],7,2)</f>
        <v>ELoW_07_05_10</v>
      </c>
      <c r="C231" s="52" t="str">
        <f>IF(RIGHT(t_EuropeanWasteCodes[[#This Row],[Imported code]],1)="*","Y","N")</f>
        <v>Y</v>
      </c>
      <c r="D231" s="53" t="s">
        <v>537</v>
      </c>
      <c r="E231" s="53" t="s">
        <v>433</v>
      </c>
      <c r="F231" s="53" t="s">
        <v>525</v>
      </c>
      <c r="G231" s="53" t="s">
        <v>538</v>
      </c>
      <c r="H231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05 Abfälle aus HZVA von Pharmazeutika  &gt; 07 05 10* andere Filterkuchen, gebrauchte Aufsaugmaterialien </v>
      </c>
      <c r="I231" s="2"/>
      <c r="J231" s="2"/>
      <c r="K231" s="2"/>
    </row>
    <row r="232" spans="2:11" ht="89.25">
      <c r="B232" s="52" t="str">
        <f>"ELoW_"&amp;LEFT(t_EuropeanWasteCodes[[#This Row],[Imported code]],2)&amp;"_"&amp;MID(t_EuropeanWasteCodes[[#This Row],[Imported code]],4,2)&amp;"_"&amp;MID(t_EuropeanWasteCodes[[#This Row],[Imported code]],7,2)</f>
        <v>ELoW_07_05_11</v>
      </c>
      <c r="C232" s="52" t="str">
        <f>IF(RIGHT(t_EuropeanWasteCodes[[#This Row],[Imported code]],1)="*","Y","N")</f>
        <v>Y</v>
      </c>
      <c r="D232" s="53" t="s">
        <v>539</v>
      </c>
      <c r="E232" s="53" t="s">
        <v>433</v>
      </c>
      <c r="F232" s="53" t="s">
        <v>525</v>
      </c>
      <c r="G232" s="53" t="s">
        <v>540</v>
      </c>
      <c r="H232" s="52" t="str">
        <f>t_EuropeanWasteCodes[[#This Row],[Teil I]]&amp;" &gt; "&amp;t_EuropeanWasteCodes[[#This Row],[Teil II]]&amp;" &gt; "&amp;t_EuropeanWasteCodes[[#This Row],[Teil III]]</f>
        <v>7 ABFÄLLE AUS ORGANISCH-CHEMISCHEN PROZESSEN &gt; 07 05 Abfälle aus HZVA von Pharmazeutika  &gt; 07 05 11* Schlämme aus der betriebseigenen Abwasserbehandlung, die gefährliche Stoffe enthalten</v>
      </c>
      <c r="I232" s="2"/>
      <c r="J232" s="2"/>
      <c r="K232" s="2"/>
    </row>
    <row r="233" spans="2:11" ht="102">
      <c r="B233" s="52" t="str">
        <f>"ELoW_"&amp;LEFT(t_EuropeanWasteCodes[[#This Row],[Imported code]],2)&amp;"_"&amp;MID(t_EuropeanWasteCodes[[#This Row],[Imported code]],4,2)&amp;"_"&amp;MID(t_EuropeanWasteCodes[[#This Row],[Imported code]],7,2)</f>
        <v>ELoW_07_05_12</v>
      </c>
      <c r="C233" s="52" t="str">
        <f>IF(RIGHT(t_EuropeanWasteCodes[[#This Row],[Imported code]],1)="*","Y","N")</f>
        <v>N</v>
      </c>
      <c r="D233" s="53" t="s">
        <v>541</v>
      </c>
      <c r="E233" s="53" t="s">
        <v>433</v>
      </c>
      <c r="F233" s="53" t="s">
        <v>525</v>
      </c>
      <c r="G233" s="53" t="s">
        <v>542</v>
      </c>
      <c r="H233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05 Abfälle aus HZVA von Pharmazeutika  &gt; 07 05 12 Schlämme aus der betriebseigenen Abwasserbehandlung mit Ausnahme derjenigen, die unter 07 05 11
fallen </v>
      </c>
      <c r="I233" s="2"/>
      <c r="J233" s="2"/>
      <c r="K233" s="2"/>
    </row>
    <row r="234" spans="2:11" ht="63.75">
      <c r="B234" s="52" t="str">
        <f>"ELoW_"&amp;LEFT(t_EuropeanWasteCodes[[#This Row],[Imported code]],2)&amp;"_"&amp;MID(t_EuropeanWasteCodes[[#This Row],[Imported code]],4,2)&amp;"_"&amp;MID(t_EuropeanWasteCodes[[#This Row],[Imported code]],7,2)</f>
        <v>ELoW_07_05_13</v>
      </c>
      <c r="C234" s="52" t="str">
        <f>IF(RIGHT(t_EuropeanWasteCodes[[#This Row],[Imported code]],1)="*","Y","N")</f>
        <v>Y</v>
      </c>
      <c r="D234" s="53" t="s">
        <v>543</v>
      </c>
      <c r="E234" s="53" t="s">
        <v>433</v>
      </c>
      <c r="F234" s="53" t="s">
        <v>525</v>
      </c>
      <c r="G234" s="53" t="s">
        <v>544</v>
      </c>
      <c r="H234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05 Abfälle aus HZVA von Pharmazeutika  &gt; 07 05 13* feste Abfälle, die gefährliche Stoffe enthalten </v>
      </c>
      <c r="I234" s="2"/>
      <c r="J234" s="2"/>
      <c r="K234" s="2"/>
    </row>
    <row r="235" spans="2:11" ht="76.5">
      <c r="B235" s="52" t="str">
        <f>"ELoW_"&amp;LEFT(t_EuropeanWasteCodes[[#This Row],[Imported code]],2)&amp;"_"&amp;MID(t_EuropeanWasteCodes[[#This Row],[Imported code]],4,2)&amp;"_"&amp;MID(t_EuropeanWasteCodes[[#This Row],[Imported code]],7,2)</f>
        <v>ELoW_07_05_14</v>
      </c>
      <c r="C235" s="52" t="str">
        <f>IF(RIGHT(t_EuropeanWasteCodes[[#This Row],[Imported code]],1)="*","Y","N")</f>
        <v>N</v>
      </c>
      <c r="D235" s="53" t="s">
        <v>545</v>
      </c>
      <c r="E235" s="53" t="s">
        <v>433</v>
      </c>
      <c r="F235" s="53" t="s">
        <v>525</v>
      </c>
      <c r="G235" s="53" t="s">
        <v>546</v>
      </c>
      <c r="H235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05 Abfälle aus HZVA von Pharmazeutika  &gt; 07 05 14 feste Abfälle mit Ausnahme derjenigen, die unter 07 05 13 fallen </v>
      </c>
      <c r="I235" s="2"/>
      <c r="J235" s="2"/>
      <c r="K235" s="2"/>
    </row>
    <row r="236" spans="2:11" ht="51">
      <c r="B236" s="52" t="str">
        <f>"ELoW_"&amp;LEFT(t_EuropeanWasteCodes[[#This Row],[Imported code]],2)&amp;"_"&amp;MID(t_EuropeanWasteCodes[[#This Row],[Imported code]],4,2)&amp;"_"&amp;MID(t_EuropeanWasteCodes[[#This Row],[Imported code]],7,2)</f>
        <v>ELoW_07_05_99</v>
      </c>
      <c r="C236" s="52" t="str">
        <f>IF(RIGHT(t_EuropeanWasteCodes[[#This Row],[Imported code]],1)="*","Y","N")</f>
        <v>N</v>
      </c>
      <c r="D236" s="53" t="s">
        <v>547</v>
      </c>
      <c r="E236" s="53" t="s">
        <v>433</v>
      </c>
      <c r="F236" s="53" t="s">
        <v>525</v>
      </c>
      <c r="G236" s="53" t="s">
        <v>548</v>
      </c>
      <c r="H236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05 Abfälle aus HZVA von Pharmazeutika  &gt; 07 05 99 Abfälle a. n. g. </v>
      </c>
      <c r="I236" s="2"/>
      <c r="J236" s="2"/>
      <c r="K236" s="2"/>
    </row>
    <row r="237" spans="2:11" ht="102">
      <c r="B237" s="52" t="str">
        <f>"ELoW_"&amp;LEFT(t_EuropeanWasteCodes[[#This Row],[Imported code]],2)&amp;"_"&amp;MID(t_EuropeanWasteCodes[[#This Row],[Imported code]],4,2)&amp;"_"&amp;MID(t_EuropeanWasteCodes[[#This Row],[Imported code]],7,2)</f>
        <v>ELoW_07_06_01</v>
      </c>
      <c r="C237" s="52" t="str">
        <f>IF(RIGHT(t_EuropeanWasteCodes[[#This Row],[Imported code]],1)="*","Y","N")</f>
        <v>Y</v>
      </c>
      <c r="D237" s="53" t="s">
        <v>549</v>
      </c>
      <c r="E237" s="53" t="s">
        <v>433</v>
      </c>
      <c r="F237" s="53" t="s">
        <v>550</v>
      </c>
      <c r="G237" s="53" t="s">
        <v>551</v>
      </c>
      <c r="H237" s="52" t="str">
        <f>t_EuropeanWasteCodes[[#This Row],[Teil I]]&amp;" &gt; "&amp;t_EuropeanWasteCodes[[#This Row],[Teil II]]&amp;" &gt; "&amp;t_EuropeanWasteCodes[[#This Row],[Teil III]]</f>
        <v>7 ABFÄLLE AUS ORGANISCH-CHEMISCHEN PROZESSEN &gt; 07 06 Abfälle aus HZVA von Fetten, Schmierstoffen, Seifen, Waschmitteln, Desinfektionsmitteln und Körperpflegemitteln  &gt; 07 06 01* wässrige Waschflüssigkeiten und Mutterlaugen</v>
      </c>
      <c r="I237" s="2"/>
      <c r="J237" s="2"/>
      <c r="K237" s="2"/>
    </row>
    <row r="238" spans="2:11" ht="102">
      <c r="B238" s="52" t="str">
        <f>"ELoW_"&amp;LEFT(t_EuropeanWasteCodes[[#This Row],[Imported code]],2)&amp;"_"&amp;MID(t_EuropeanWasteCodes[[#This Row],[Imported code]],4,2)&amp;"_"&amp;MID(t_EuropeanWasteCodes[[#This Row],[Imported code]],7,2)</f>
        <v>ELoW_07_06_03</v>
      </c>
      <c r="C238" s="52" t="str">
        <f>IF(RIGHT(t_EuropeanWasteCodes[[#This Row],[Imported code]],1)="*","Y","N")</f>
        <v>Y</v>
      </c>
      <c r="D238" s="53" t="s">
        <v>552</v>
      </c>
      <c r="E238" s="53" t="s">
        <v>433</v>
      </c>
      <c r="F238" s="53" t="s">
        <v>550</v>
      </c>
      <c r="G238" s="53" t="s">
        <v>553</v>
      </c>
      <c r="H238" s="52" t="str">
        <f>t_EuropeanWasteCodes[[#This Row],[Teil I]]&amp;" &gt; "&amp;t_EuropeanWasteCodes[[#This Row],[Teil II]]&amp;" &gt; "&amp;t_EuropeanWasteCodes[[#This Row],[Teil III]]</f>
        <v>7 ABFÄLLE AUS ORGANISCH-CHEMISCHEN PROZESSEN &gt; 07 06 Abfälle aus HZVA von Fetten, Schmierstoffen, Seifen, Waschmitteln, Desinfektionsmitteln und Körperpflegemitteln  &gt; 07 06 03* halogenorganische Lösemittel, Waschflüssigkeiten und Mutterlaugen</v>
      </c>
      <c r="I238" s="2"/>
      <c r="J238" s="2"/>
      <c r="K238" s="2"/>
    </row>
    <row r="239" spans="2:11" ht="102">
      <c r="B239" s="52" t="str">
        <f>"ELoW_"&amp;LEFT(t_EuropeanWasteCodes[[#This Row],[Imported code]],2)&amp;"_"&amp;MID(t_EuropeanWasteCodes[[#This Row],[Imported code]],4,2)&amp;"_"&amp;MID(t_EuropeanWasteCodes[[#This Row],[Imported code]],7,2)</f>
        <v>ELoW_07_06_04</v>
      </c>
      <c r="C239" s="52" t="str">
        <f>IF(RIGHT(t_EuropeanWasteCodes[[#This Row],[Imported code]],1)="*","Y","N")</f>
        <v>Y</v>
      </c>
      <c r="D239" s="53" t="s">
        <v>554</v>
      </c>
      <c r="E239" s="53" t="s">
        <v>433</v>
      </c>
      <c r="F239" s="53" t="s">
        <v>550</v>
      </c>
      <c r="G239" s="53" t="s">
        <v>555</v>
      </c>
      <c r="H239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06 Abfälle aus HZVA von Fetten, Schmierstoffen, Seifen, Waschmitteln, Desinfektionsmitteln und Körperpflegemitteln  &gt; 07 06 04* andere organische Lösemittel, Waschflüssigkeiten und Mutterlaugen </v>
      </c>
      <c r="I239" s="2"/>
      <c r="J239" s="2"/>
      <c r="K239" s="2"/>
    </row>
    <row r="240" spans="2:11" ht="102">
      <c r="B240" s="52" t="str">
        <f>"ELoW_"&amp;LEFT(t_EuropeanWasteCodes[[#This Row],[Imported code]],2)&amp;"_"&amp;MID(t_EuropeanWasteCodes[[#This Row],[Imported code]],4,2)&amp;"_"&amp;MID(t_EuropeanWasteCodes[[#This Row],[Imported code]],7,2)</f>
        <v>ELoW_07_06_07</v>
      </c>
      <c r="C240" s="52" t="str">
        <f>IF(RIGHT(t_EuropeanWasteCodes[[#This Row],[Imported code]],1)="*","Y","N")</f>
        <v>Y</v>
      </c>
      <c r="D240" s="53" t="s">
        <v>556</v>
      </c>
      <c r="E240" s="53" t="s">
        <v>433</v>
      </c>
      <c r="F240" s="53" t="s">
        <v>550</v>
      </c>
      <c r="G240" s="53" t="s">
        <v>557</v>
      </c>
      <c r="H240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06 Abfälle aus HZVA von Fetten, Schmierstoffen, Seifen, Waschmitteln, Desinfektionsmitteln und Körperpflegemitteln  &gt; 07 06 07* halogenierte Reaktions- und Destillationsrückstände </v>
      </c>
      <c r="I240" s="2"/>
      <c r="J240" s="2"/>
      <c r="K240" s="2"/>
    </row>
    <row r="241" spans="2:11" ht="102">
      <c r="B241" s="52" t="str">
        <f>"ELoW_"&amp;LEFT(t_EuropeanWasteCodes[[#This Row],[Imported code]],2)&amp;"_"&amp;MID(t_EuropeanWasteCodes[[#This Row],[Imported code]],4,2)&amp;"_"&amp;MID(t_EuropeanWasteCodes[[#This Row],[Imported code]],7,2)</f>
        <v>ELoW_07_06_08</v>
      </c>
      <c r="C241" s="52" t="str">
        <f>IF(RIGHT(t_EuropeanWasteCodes[[#This Row],[Imported code]],1)="*","Y","N")</f>
        <v>Y</v>
      </c>
      <c r="D241" s="53" t="s">
        <v>558</v>
      </c>
      <c r="E241" s="53" t="s">
        <v>433</v>
      </c>
      <c r="F241" s="53" t="s">
        <v>550</v>
      </c>
      <c r="G241" s="53" t="s">
        <v>559</v>
      </c>
      <c r="H241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06 Abfälle aus HZVA von Fetten, Schmierstoffen, Seifen, Waschmitteln, Desinfektionsmitteln und Körperpflegemitteln  &gt; 07 06 08* andere Reaktions- und Destillationsrückstände </v>
      </c>
      <c r="I241" s="2"/>
      <c r="J241" s="2"/>
      <c r="K241" s="2"/>
    </row>
    <row r="242" spans="2:11" ht="102">
      <c r="B242" s="52" t="str">
        <f>"ELoW_"&amp;LEFT(t_EuropeanWasteCodes[[#This Row],[Imported code]],2)&amp;"_"&amp;MID(t_EuropeanWasteCodes[[#This Row],[Imported code]],4,2)&amp;"_"&amp;MID(t_EuropeanWasteCodes[[#This Row],[Imported code]],7,2)</f>
        <v>ELoW_07_06_09</v>
      </c>
      <c r="C242" s="52" t="str">
        <f>IF(RIGHT(t_EuropeanWasteCodes[[#This Row],[Imported code]],1)="*","Y","N")</f>
        <v>Y</v>
      </c>
      <c r="D242" s="53" t="s">
        <v>560</v>
      </c>
      <c r="E242" s="53" t="s">
        <v>433</v>
      </c>
      <c r="F242" s="53" t="s">
        <v>550</v>
      </c>
      <c r="G242" s="53" t="s">
        <v>561</v>
      </c>
      <c r="H242" s="52" t="str">
        <f>t_EuropeanWasteCodes[[#This Row],[Teil I]]&amp;" &gt; "&amp;t_EuropeanWasteCodes[[#This Row],[Teil II]]&amp;" &gt; "&amp;t_EuropeanWasteCodes[[#This Row],[Teil III]]</f>
        <v>7 ABFÄLLE AUS ORGANISCH-CHEMISCHEN PROZESSEN &gt; 07 06 Abfälle aus HZVA von Fetten, Schmierstoffen, Seifen, Waschmitteln, Desinfektionsmitteln und Körperpflegemitteln  &gt; 07 06 09* halogenierte Filterkuchen, gebrauchte Aufsaugmaterialien</v>
      </c>
      <c r="I242" s="2"/>
      <c r="J242" s="2"/>
      <c r="K242" s="2"/>
    </row>
    <row r="243" spans="2:11" ht="102">
      <c r="B243" s="52" t="str">
        <f>"ELoW_"&amp;LEFT(t_EuropeanWasteCodes[[#This Row],[Imported code]],2)&amp;"_"&amp;MID(t_EuropeanWasteCodes[[#This Row],[Imported code]],4,2)&amp;"_"&amp;MID(t_EuropeanWasteCodes[[#This Row],[Imported code]],7,2)</f>
        <v>ELoW_07_06_10</v>
      </c>
      <c r="C243" s="52" t="str">
        <f>IF(RIGHT(t_EuropeanWasteCodes[[#This Row],[Imported code]],1)="*","Y","N")</f>
        <v>Y</v>
      </c>
      <c r="D243" s="53" t="s">
        <v>562</v>
      </c>
      <c r="E243" s="53" t="s">
        <v>433</v>
      </c>
      <c r="F243" s="53" t="s">
        <v>550</v>
      </c>
      <c r="G243" s="53" t="s">
        <v>563</v>
      </c>
      <c r="H243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06 Abfälle aus HZVA von Fetten, Schmierstoffen, Seifen, Waschmitteln, Desinfektionsmitteln und Körperpflegemitteln  &gt; 07 06 10* andere Filterkuchen, gebrauchte Aufsaugmaterialien </v>
      </c>
      <c r="I243" s="2"/>
      <c r="J243" s="2"/>
      <c r="K243" s="2"/>
    </row>
    <row r="244" spans="2:11" ht="114.75">
      <c r="B244" s="52" t="str">
        <f>"ELoW_"&amp;LEFT(t_EuropeanWasteCodes[[#This Row],[Imported code]],2)&amp;"_"&amp;MID(t_EuropeanWasteCodes[[#This Row],[Imported code]],4,2)&amp;"_"&amp;MID(t_EuropeanWasteCodes[[#This Row],[Imported code]],7,2)</f>
        <v>ELoW_07_06_11</v>
      </c>
      <c r="C244" s="52" t="str">
        <f>IF(RIGHT(t_EuropeanWasteCodes[[#This Row],[Imported code]],1)="*","Y","N")</f>
        <v>Y</v>
      </c>
      <c r="D244" s="53" t="s">
        <v>564</v>
      </c>
      <c r="E244" s="53" t="s">
        <v>433</v>
      </c>
      <c r="F244" s="53" t="s">
        <v>550</v>
      </c>
      <c r="G244" s="53" t="s">
        <v>565</v>
      </c>
      <c r="H244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06 Abfälle aus HZVA von Fetten, Schmierstoffen, Seifen, Waschmitteln, Desinfektionsmitteln und Körperpflegemitteln  &gt; 07 06 11* Schlämme aus der betriebseigenen Abwasserbehandlung, die gefährliche Stoffe enthalten </v>
      </c>
      <c r="I244" s="2"/>
      <c r="J244" s="2"/>
      <c r="K244" s="2"/>
    </row>
    <row r="245" spans="2:11" ht="127.5">
      <c r="B245" s="52" t="str">
        <f>"ELoW_"&amp;LEFT(t_EuropeanWasteCodes[[#This Row],[Imported code]],2)&amp;"_"&amp;MID(t_EuropeanWasteCodes[[#This Row],[Imported code]],4,2)&amp;"_"&amp;MID(t_EuropeanWasteCodes[[#This Row],[Imported code]],7,2)</f>
        <v>ELoW_07_06_12</v>
      </c>
      <c r="C245" s="52" t="str">
        <f>IF(RIGHT(t_EuropeanWasteCodes[[#This Row],[Imported code]],1)="*","Y","N")</f>
        <v>N</v>
      </c>
      <c r="D245" s="53" t="s">
        <v>566</v>
      </c>
      <c r="E245" s="53" t="s">
        <v>433</v>
      </c>
      <c r="F245" s="53" t="s">
        <v>550</v>
      </c>
      <c r="G245" s="53" t="s">
        <v>567</v>
      </c>
      <c r="H245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06 Abfälle aus HZVA von Fetten, Schmierstoffen, Seifen, Waschmitteln, Desinfektionsmitteln und Körperpflegemitteln  &gt; 07 06 12 Schlämme aus der betriebseigenen Abwasserbehandlung mit Ausnahme derjenigen, die unter 07 06 11
fallen </v>
      </c>
      <c r="I245" s="2"/>
      <c r="J245" s="2"/>
      <c r="K245" s="2"/>
    </row>
    <row r="246" spans="2:11" ht="89.25">
      <c r="B246" s="52" t="str">
        <f>"ELoW_"&amp;LEFT(t_EuropeanWasteCodes[[#This Row],[Imported code]],2)&amp;"_"&amp;MID(t_EuropeanWasteCodes[[#This Row],[Imported code]],4,2)&amp;"_"&amp;MID(t_EuropeanWasteCodes[[#This Row],[Imported code]],7,2)</f>
        <v>ELoW_07_06_99</v>
      </c>
      <c r="C246" s="52" t="str">
        <f>IF(RIGHT(t_EuropeanWasteCodes[[#This Row],[Imported code]],1)="*","Y","N")</f>
        <v>N</v>
      </c>
      <c r="D246" s="53" t="s">
        <v>568</v>
      </c>
      <c r="E246" s="53" t="s">
        <v>433</v>
      </c>
      <c r="F246" s="53" t="s">
        <v>550</v>
      </c>
      <c r="G246" s="53" t="s">
        <v>569</v>
      </c>
      <c r="H246" s="52" t="str">
        <f>t_EuropeanWasteCodes[[#This Row],[Teil I]]&amp;" &gt; "&amp;t_EuropeanWasteCodes[[#This Row],[Teil II]]&amp;" &gt; "&amp;t_EuropeanWasteCodes[[#This Row],[Teil III]]</f>
        <v>7 ABFÄLLE AUS ORGANISCH-CHEMISCHEN PROZESSEN &gt; 07 06 Abfälle aus HZVA von Fetten, Schmierstoffen, Seifen, Waschmitteln, Desinfektionsmitteln und Körperpflegemitteln  &gt; 07 06 99 Abfälle a. n. g.</v>
      </c>
      <c r="I246" s="2"/>
      <c r="J246" s="2"/>
      <c r="K246" s="2"/>
    </row>
    <row r="247" spans="2:11" ht="76.5">
      <c r="B247" s="52" t="str">
        <f>"ELoW_"&amp;LEFT(t_EuropeanWasteCodes[[#This Row],[Imported code]],2)&amp;"_"&amp;MID(t_EuropeanWasteCodes[[#This Row],[Imported code]],4,2)&amp;"_"&amp;MID(t_EuropeanWasteCodes[[#This Row],[Imported code]],7,2)</f>
        <v>ELoW_07_07_01</v>
      </c>
      <c r="C247" s="52" t="str">
        <f>IF(RIGHT(t_EuropeanWasteCodes[[#This Row],[Imported code]],1)="*","Y","N")</f>
        <v>Y</v>
      </c>
      <c r="D247" s="53" t="s">
        <v>570</v>
      </c>
      <c r="E247" s="53" t="s">
        <v>433</v>
      </c>
      <c r="F247" s="53" t="s">
        <v>571</v>
      </c>
      <c r="G247" s="53" t="s">
        <v>572</v>
      </c>
      <c r="H247" s="52" t="str">
        <f>t_EuropeanWasteCodes[[#This Row],[Teil I]]&amp;" &gt; "&amp;t_EuropeanWasteCodes[[#This Row],[Teil II]]&amp;" &gt; "&amp;t_EuropeanWasteCodes[[#This Row],[Teil III]]</f>
        <v>7 ABFÄLLE AUS ORGANISCH-CHEMISCHEN PROZESSEN &gt; 07 07 Abfälle aus HZVA von Feinchemikalien und Chemikalien a. n. g.  &gt; 07 07 01* wässrige Waschflüssigkeiten und Mutterlaugen</v>
      </c>
      <c r="I247" s="2"/>
      <c r="J247" s="2"/>
      <c r="K247" s="2"/>
    </row>
    <row r="248" spans="2:11" ht="89.25">
      <c r="B248" s="52" t="str">
        <f>"ELoW_"&amp;LEFT(t_EuropeanWasteCodes[[#This Row],[Imported code]],2)&amp;"_"&amp;MID(t_EuropeanWasteCodes[[#This Row],[Imported code]],4,2)&amp;"_"&amp;MID(t_EuropeanWasteCodes[[#This Row],[Imported code]],7,2)</f>
        <v>ELoW_07_07_03</v>
      </c>
      <c r="C248" s="52" t="str">
        <f>IF(RIGHT(t_EuropeanWasteCodes[[#This Row],[Imported code]],1)="*","Y","N")</f>
        <v>Y</v>
      </c>
      <c r="D248" s="53" t="s">
        <v>573</v>
      </c>
      <c r="E248" s="53" t="s">
        <v>433</v>
      </c>
      <c r="F248" s="53" t="s">
        <v>571</v>
      </c>
      <c r="G248" s="53" t="s">
        <v>574</v>
      </c>
      <c r="H248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07 Abfälle aus HZVA von Feinchemikalien und Chemikalien a. n. g.  &gt; 07 07 03* halogenorganische Lösemittel, Waschflüssigkeiten und Mutterlaugen </v>
      </c>
      <c r="I248" s="2"/>
      <c r="J248" s="2"/>
      <c r="K248" s="2"/>
    </row>
    <row r="249" spans="2:11" ht="89.25">
      <c r="B249" s="52" t="str">
        <f>"ELoW_"&amp;LEFT(t_EuropeanWasteCodes[[#This Row],[Imported code]],2)&amp;"_"&amp;MID(t_EuropeanWasteCodes[[#This Row],[Imported code]],4,2)&amp;"_"&amp;MID(t_EuropeanWasteCodes[[#This Row],[Imported code]],7,2)</f>
        <v>ELoW_07_07_04</v>
      </c>
      <c r="C249" s="52" t="str">
        <f>IF(RIGHT(t_EuropeanWasteCodes[[#This Row],[Imported code]],1)="*","Y","N")</f>
        <v>Y</v>
      </c>
      <c r="D249" s="53" t="s">
        <v>575</v>
      </c>
      <c r="E249" s="53" t="s">
        <v>433</v>
      </c>
      <c r="F249" s="53" t="s">
        <v>571</v>
      </c>
      <c r="G249" s="53" t="s">
        <v>576</v>
      </c>
      <c r="H249" s="52" t="str">
        <f>t_EuropeanWasteCodes[[#This Row],[Teil I]]&amp;" &gt; "&amp;t_EuropeanWasteCodes[[#This Row],[Teil II]]&amp;" &gt; "&amp;t_EuropeanWasteCodes[[#This Row],[Teil III]]</f>
        <v>7 ABFÄLLE AUS ORGANISCH-CHEMISCHEN PROZESSEN &gt; 07 07 Abfälle aus HZVA von Feinchemikalien und Chemikalien a. n. g.  &gt; 07 07 04* andere organische Lösemittel, Waschflüssigkeiten und Mutterlaugen</v>
      </c>
      <c r="I249" s="2"/>
      <c r="J249" s="2"/>
      <c r="K249" s="2"/>
    </row>
    <row r="250" spans="2:11" ht="89.25">
      <c r="B250" s="52" t="str">
        <f>"ELoW_"&amp;LEFT(t_EuropeanWasteCodes[[#This Row],[Imported code]],2)&amp;"_"&amp;MID(t_EuropeanWasteCodes[[#This Row],[Imported code]],4,2)&amp;"_"&amp;MID(t_EuropeanWasteCodes[[#This Row],[Imported code]],7,2)</f>
        <v>ELoW_07_07_07</v>
      </c>
      <c r="C250" s="52" t="str">
        <f>IF(RIGHT(t_EuropeanWasteCodes[[#This Row],[Imported code]],1)="*","Y","N")</f>
        <v>Y</v>
      </c>
      <c r="D250" s="53" t="s">
        <v>577</v>
      </c>
      <c r="E250" s="53" t="s">
        <v>433</v>
      </c>
      <c r="F250" s="53" t="s">
        <v>571</v>
      </c>
      <c r="G250" s="53" t="s">
        <v>578</v>
      </c>
      <c r="H250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07 Abfälle aus HZVA von Feinchemikalien und Chemikalien a. n. g.  &gt; 07 07 07* halogenierte Reaktions- und Destillationsrückstände </v>
      </c>
      <c r="I250" s="2"/>
      <c r="J250" s="2"/>
      <c r="K250" s="2"/>
    </row>
    <row r="251" spans="2:11" ht="76.5">
      <c r="B251" s="52" t="str">
        <f>"ELoW_"&amp;LEFT(t_EuropeanWasteCodes[[#This Row],[Imported code]],2)&amp;"_"&amp;MID(t_EuropeanWasteCodes[[#This Row],[Imported code]],4,2)&amp;"_"&amp;MID(t_EuropeanWasteCodes[[#This Row],[Imported code]],7,2)</f>
        <v>ELoW_07_07_08</v>
      </c>
      <c r="C251" s="52" t="str">
        <f>IF(RIGHT(t_EuropeanWasteCodes[[#This Row],[Imported code]],1)="*","Y","N")</f>
        <v>Y</v>
      </c>
      <c r="D251" s="53" t="s">
        <v>579</v>
      </c>
      <c r="E251" s="53" t="s">
        <v>433</v>
      </c>
      <c r="F251" s="53" t="s">
        <v>571</v>
      </c>
      <c r="G251" s="53" t="s">
        <v>580</v>
      </c>
      <c r="H251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07 Abfälle aus HZVA von Feinchemikalien und Chemikalien a. n. g.  &gt; 07 07 08* andere Reaktions- und Destillationsrückstände </v>
      </c>
      <c r="I251" s="2"/>
      <c r="J251" s="2"/>
      <c r="K251" s="2"/>
    </row>
    <row r="252" spans="2:11" ht="89.25">
      <c r="B252" s="52" t="str">
        <f>"ELoW_"&amp;LEFT(t_EuropeanWasteCodes[[#This Row],[Imported code]],2)&amp;"_"&amp;MID(t_EuropeanWasteCodes[[#This Row],[Imported code]],4,2)&amp;"_"&amp;MID(t_EuropeanWasteCodes[[#This Row],[Imported code]],7,2)</f>
        <v>ELoW_07_07_09</v>
      </c>
      <c r="C252" s="52" t="str">
        <f>IF(RIGHT(t_EuropeanWasteCodes[[#This Row],[Imported code]],1)="*","Y","N")</f>
        <v>Y</v>
      </c>
      <c r="D252" s="53" t="s">
        <v>581</v>
      </c>
      <c r="E252" s="53" t="s">
        <v>433</v>
      </c>
      <c r="F252" s="53" t="s">
        <v>571</v>
      </c>
      <c r="G252" s="53" t="s">
        <v>582</v>
      </c>
      <c r="H252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07 Abfälle aus HZVA von Feinchemikalien und Chemikalien a. n. g.  &gt; 07 07 09* halogenierte Filterkuchen, gebrauchte Aufsaugmaterialien </v>
      </c>
      <c r="I252" s="2"/>
      <c r="J252" s="2"/>
      <c r="K252" s="2"/>
    </row>
    <row r="253" spans="2:11" ht="89.25">
      <c r="B253" s="52" t="str">
        <f>"ELoW_"&amp;LEFT(t_EuropeanWasteCodes[[#This Row],[Imported code]],2)&amp;"_"&amp;MID(t_EuropeanWasteCodes[[#This Row],[Imported code]],4,2)&amp;"_"&amp;MID(t_EuropeanWasteCodes[[#This Row],[Imported code]],7,2)</f>
        <v>ELoW_07_07_10</v>
      </c>
      <c r="C253" s="52" t="str">
        <f>IF(RIGHT(t_EuropeanWasteCodes[[#This Row],[Imported code]],1)="*","Y","N")</f>
        <v>Y</v>
      </c>
      <c r="D253" s="53" t="s">
        <v>583</v>
      </c>
      <c r="E253" s="53" t="s">
        <v>433</v>
      </c>
      <c r="F253" s="53" t="s">
        <v>571</v>
      </c>
      <c r="G253" s="53" t="s">
        <v>584</v>
      </c>
      <c r="H253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07 Abfälle aus HZVA von Feinchemikalien und Chemikalien a. n. g.  &gt; 07 07 10* andere Filterkuchen, gebrauchte Aufsaugmaterialien </v>
      </c>
      <c r="I253" s="2"/>
      <c r="J253" s="2"/>
      <c r="K253" s="2"/>
    </row>
    <row r="254" spans="2:11" ht="102">
      <c r="B254" s="52" t="str">
        <f>"ELoW_"&amp;LEFT(t_EuropeanWasteCodes[[#This Row],[Imported code]],2)&amp;"_"&amp;MID(t_EuropeanWasteCodes[[#This Row],[Imported code]],4,2)&amp;"_"&amp;MID(t_EuropeanWasteCodes[[#This Row],[Imported code]],7,2)</f>
        <v>ELoW_07_07_11</v>
      </c>
      <c r="C254" s="52" t="str">
        <f>IF(RIGHT(t_EuropeanWasteCodes[[#This Row],[Imported code]],1)="*","Y","N")</f>
        <v>Y</v>
      </c>
      <c r="D254" s="53" t="s">
        <v>585</v>
      </c>
      <c r="E254" s="53" t="s">
        <v>433</v>
      </c>
      <c r="F254" s="53" t="s">
        <v>571</v>
      </c>
      <c r="G254" s="53" t="s">
        <v>586</v>
      </c>
      <c r="H254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07 Abfälle aus HZVA von Feinchemikalien und Chemikalien a. n. g.  &gt; 07 07 11* Schlämme aus der betriebseigenen Abwasserbehandlung, die gefährliche Stoffe enthalten </v>
      </c>
      <c r="I254" s="2"/>
      <c r="J254" s="2"/>
      <c r="K254" s="2"/>
    </row>
    <row r="255" spans="2:11" ht="114.75">
      <c r="B255" s="52" t="str">
        <f>"ELoW_"&amp;LEFT(t_EuropeanWasteCodes[[#This Row],[Imported code]],2)&amp;"_"&amp;MID(t_EuropeanWasteCodes[[#This Row],[Imported code]],4,2)&amp;"_"&amp;MID(t_EuropeanWasteCodes[[#This Row],[Imported code]],7,2)</f>
        <v>ELoW_07_07_12</v>
      </c>
      <c r="C255" s="52" t="str">
        <f>IF(RIGHT(t_EuropeanWasteCodes[[#This Row],[Imported code]],1)="*","Y","N")</f>
        <v>N</v>
      </c>
      <c r="D255" s="53" t="s">
        <v>587</v>
      </c>
      <c r="E255" s="53" t="s">
        <v>433</v>
      </c>
      <c r="F255" s="53" t="s">
        <v>571</v>
      </c>
      <c r="G255" s="53" t="s">
        <v>588</v>
      </c>
      <c r="H255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07 Abfälle aus HZVA von Feinchemikalien und Chemikalien a. n. g.  &gt; 07 07 12 Schlämme aus der betriebseigenen Abwasserbehandlung mit Ausnahme derjenigen, die unter 07 07 11
fallen </v>
      </c>
      <c r="I255" s="2"/>
      <c r="J255" s="2"/>
      <c r="K255" s="2"/>
    </row>
    <row r="256" spans="2:11" ht="63.75">
      <c r="B256" s="52" t="str">
        <f>"ELoW_"&amp;LEFT(t_EuropeanWasteCodes[[#This Row],[Imported code]],2)&amp;"_"&amp;MID(t_EuropeanWasteCodes[[#This Row],[Imported code]],4,2)&amp;"_"&amp;MID(t_EuropeanWasteCodes[[#This Row],[Imported code]],7,2)</f>
        <v>ELoW_07_07_99</v>
      </c>
      <c r="C256" s="52" t="str">
        <f>IF(RIGHT(t_EuropeanWasteCodes[[#This Row],[Imported code]],1)="*","Y","N")</f>
        <v>N</v>
      </c>
      <c r="D256" s="53" t="s">
        <v>589</v>
      </c>
      <c r="E256" s="53" t="s">
        <v>433</v>
      </c>
      <c r="F256" s="53" t="s">
        <v>571</v>
      </c>
      <c r="G256" s="53" t="s">
        <v>590</v>
      </c>
      <c r="H256" s="52" t="str">
        <f>t_EuropeanWasteCodes[[#This Row],[Teil I]]&amp;" &gt; "&amp;t_EuropeanWasteCodes[[#This Row],[Teil II]]&amp;" &gt; "&amp;t_EuropeanWasteCodes[[#This Row],[Teil III]]</f>
        <v xml:space="preserve">7 ABFÄLLE AUS ORGANISCH-CHEMISCHEN PROZESSEN &gt; 07 07 Abfälle aus HZVA von Feinchemikalien und Chemikalien a. n. g.  &gt; 07 07 99 Abfälle a. n. g. </v>
      </c>
      <c r="I256" s="2"/>
      <c r="J256" s="2"/>
      <c r="K256" s="2"/>
    </row>
    <row r="257" spans="2:11" ht="153">
      <c r="B257" s="52" t="str">
        <f>"ELoW_"&amp;LEFT(t_EuropeanWasteCodes[[#This Row],[Imported code]],2)&amp;"_"&amp;MID(t_EuropeanWasteCodes[[#This Row],[Imported code]],4,2)&amp;"_"&amp;MID(t_EuropeanWasteCodes[[#This Row],[Imported code]],7,2)</f>
        <v>ELoW_08_01_11</v>
      </c>
      <c r="C257" s="52" t="str">
        <f>IF(RIGHT(t_EuropeanWasteCodes[[#This Row],[Imported code]],1)="*","Y","N")</f>
        <v>Y</v>
      </c>
      <c r="D257" s="53" t="s">
        <v>591</v>
      </c>
      <c r="E257" s="53" t="s">
        <v>592</v>
      </c>
      <c r="F257" s="53" t="s">
        <v>593</v>
      </c>
      <c r="G257" s="53" t="s">
        <v>594</v>
      </c>
      <c r="H257" s="52" t="str">
        <f>t_EuropeanWasteCodes[[#This Row],[Teil I]]&amp;" &gt; "&amp;t_EuropeanWasteCodes[[#This Row],[Teil II]]&amp;" &gt; "&amp;t_EuropeanWasteCodes[[#This Row],[Teil III]]</f>
        <v xml:space="preserve">08 ABFÄLLE AUS HERSTELLUNG, ZUBEREITUNG, VERTRIEB UND ANWENDUNG (HZVA) VON BESCHICHTUNGEN
(FARBEN, LACKE, EMAIL), KLEBSTOFFEN, DICHTMASSEN UND DRUCKFARBEN &gt; 08 01 Abfälle aus HZVA und Entfernung von Farben und Lacken  &gt; 08 01 11* Farb- und Lackabfälle, die organische Lösemittel oder andere gefährliche Stoffe enthalten </v>
      </c>
      <c r="I257" s="2"/>
      <c r="J257" s="2"/>
      <c r="K257" s="2"/>
    </row>
    <row r="258" spans="2:11" ht="140.25">
      <c r="B258" s="52" t="str">
        <f>"ELoW_"&amp;LEFT(t_EuropeanWasteCodes[[#This Row],[Imported code]],2)&amp;"_"&amp;MID(t_EuropeanWasteCodes[[#This Row],[Imported code]],4,2)&amp;"_"&amp;MID(t_EuropeanWasteCodes[[#This Row],[Imported code]],7,2)</f>
        <v>ELoW_08_01_12</v>
      </c>
      <c r="C258" s="52" t="str">
        <f>IF(RIGHT(t_EuropeanWasteCodes[[#This Row],[Imported code]],1)="*","Y","N")</f>
        <v>N</v>
      </c>
      <c r="D258" s="53" t="s">
        <v>595</v>
      </c>
      <c r="E258" s="53" t="s">
        <v>592</v>
      </c>
      <c r="F258" s="53" t="s">
        <v>593</v>
      </c>
      <c r="G258" s="53" t="s">
        <v>596</v>
      </c>
      <c r="H258" s="52" t="str">
        <f>t_EuropeanWasteCodes[[#This Row],[Teil I]]&amp;" &gt; "&amp;t_EuropeanWasteCodes[[#This Row],[Teil II]]&amp;" &gt; "&amp;t_EuropeanWasteCodes[[#This Row],[Teil III]]</f>
        <v xml:space="preserve">08 ABFÄLLE AUS HERSTELLUNG, ZUBEREITUNG, VERTRIEB UND ANWENDUNG (HZVA) VON BESCHICHTUNGEN
(FARBEN, LACKE, EMAIL), KLEBSTOFFEN, DICHTMASSEN UND DRUCKFARBEN &gt; 08 01 Abfälle aus HZVA und Entfernung von Farben und Lacken  &gt; 08 01 12 Farb- und Lackabfälle mit Ausnahme derjenigen, die unter 08 01 11 fallen </v>
      </c>
      <c r="I258" s="2"/>
      <c r="J258" s="2"/>
      <c r="K258" s="2"/>
    </row>
    <row r="259" spans="2:11" ht="153">
      <c r="B259" s="52" t="str">
        <f>"ELoW_"&amp;LEFT(t_EuropeanWasteCodes[[#This Row],[Imported code]],2)&amp;"_"&amp;MID(t_EuropeanWasteCodes[[#This Row],[Imported code]],4,2)&amp;"_"&amp;MID(t_EuropeanWasteCodes[[#This Row],[Imported code]],7,2)</f>
        <v>ELoW_08_01_13</v>
      </c>
      <c r="C259" s="52" t="str">
        <f>IF(RIGHT(t_EuropeanWasteCodes[[#This Row],[Imported code]],1)="*","Y","N")</f>
        <v>Y</v>
      </c>
      <c r="D259" s="53" t="s">
        <v>597</v>
      </c>
      <c r="E259" s="53" t="s">
        <v>592</v>
      </c>
      <c r="F259" s="53" t="s">
        <v>593</v>
      </c>
      <c r="G259" s="53" t="s">
        <v>598</v>
      </c>
      <c r="H259" s="52" t="str">
        <f>t_EuropeanWasteCodes[[#This Row],[Teil I]]&amp;" &gt; "&amp;t_EuropeanWasteCodes[[#This Row],[Teil II]]&amp;" &gt; "&amp;t_EuropeanWasteCodes[[#This Row],[Teil III]]</f>
        <v xml:space="preserve">08 ABFÄLLE AUS HERSTELLUNG, ZUBEREITUNG, VERTRIEB UND ANWENDUNG (HZVA) VON BESCHICHTUNGEN
(FARBEN, LACKE, EMAIL), KLEBSTOFFEN, DICHTMASSEN UND DRUCKFARBEN &gt; 08 01 Abfälle aus HZVA und Entfernung von Farben und Lacken  &gt; 08 01 13* Farb- und Lackschlämme, die organische Lösemittel oder andere gefährliche Stoffe enthalten </v>
      </c>
      <c r="I259" s="2"/>
      <c r="J259" s="2"/>
      <c r="K259" s="2"/>
    </row>
    <row r="260" spans="2:11" ht="140.25">
      <c r="B260" s="52" t="str">
        <f>"ELoW_"&amp;LEFT(t_EuropeanWasteCodes[[#This Row],[Imported code]],2)&amp;"_"&amp;MID(t_EuropeanWasteCodes[[#This Row],[Imported code]],4,2)&amp;"_"&amp;MID(t_EuropeanWasteCodes[[#This Row],[Imported code]],7,2)</f>
        <v>ELoW_08_01_14</v>
      </c>
      <c r="C260" s="52" t="str">
        <f>IF(RIGHT(t_EuropeanWasteCodes[[#This Row],[Imported code]],1)="*","Y","N")</f>
        <v>N</v>
      </c>
      <c r="D260" s="53" t="s">
        <v>599</v>
      </c>
      <c r="E260" s="53" t="s">
        <v>592</v>
      </c>
      <c r="F260" s="53" t="s">
        <v>593</v>
      </c>
      <c r="G260" s="53" t="s">
        <v>600</v>
      </c>
      <c r="H260" s="52" t="str">
        <f>t_EuropeanWasteCodes[[#This Row],[Teil I]]&amp;" &gt; "&amp;t_EuropeanWasteCodes[[#This Row],[Teil II]]&amp;" &gt; "&amp;t_EuropeanWasteCodes[[#This Row],[Teil III]]</f>
        <v>08 ABFÄLLE AUS HERSTELLUNG, ZUBEREITUNG, VERTRIEB UND ANWENDUNG (HZVA) VON BESCHICHTUNGEN
(FARBEN, LACKE, EMAIL), KLEBSTOFFEN, DICHTMASSEN UND DRUCKFARBEN &gt; 08 01 Abfälle aus HZVA und Entfernung von Farben und Lacken  &gt; 08 01 14 Farb- und Lackschlämme mit Ausnahme derjenigen, die unter 08 01 13 fallen</v>
      </c>
      <c r="I260" s="2"/>
      <c r="J260" s="2"/>
      <c r="K260" s="2"/>
    </row>
    <row r="261" spans="2:11" ht="165.75">
      <c r="B261" s="52" t="str">
        <f>"ELoW_"&amp;LEFT(t_EuropeanWasteCodes[[#This Row],[Imported code]],2)&amp;"_"&amp;MID(t_EuropeanWasteCodes[[#This Row],[Imported code]],4,2)&amp;"_"&amp;MID(t_EuropeanWasteCodes[[#This Row],[Imported code]],7,2)</f>
        <v>ELoW_08_01_15</v>
      </c>
      <c r="C261" s="52" t="str">
        <f>IF(RIGHT(t_EuropeanWasteCodes[[#This Row],[Imported code]],1)="*","Y","N")</f>
        <v>Y</v>
      </c>
      <c r="D261" s="53" t="s">
        <v>601</v>
      </c>
      <c r="E261" s="53" t="s">
        <v>592</v>
      </c>
      <c r="F261" s="53" t="s">
        <v>593</v>
      </c>
      <c r="G261" s="53" t="s">
        <v>602</v>
      </c>
      <c r="H261" s="52" t="str">
        <f>t_EuropeanWasteCodes[[#This Row],[Teil I]]&amp;" &gt; "&amp;t_EuropeanWasteCodes[[#This Row],[Teil II]]&amp;" &gt; "&amp;t_EuropeanWasteCodes[[#This Row],[Teil III]]</f>
        <v xml:space="preserve">08 ABFÄLLE AUS HERSTELLUNG, ZUBEREITUNG, VERTRIEB UND ANWENDUNG (HZVA) VON BESCHICHTUNGEN
(FARBEN, LACKE, EMAIL), KLEBSTOFFEN, DICHTMASSEN UND DRUCKFARBEN &gt; 08 01 Abfälle aus HZVA und Entfernung von Farben und Lacken  &gt; 08 01 15* wässrige Schlämme, die Farben oder Lacke mit organischen Lösemitteln oder anderen gefährlichen Stoffen
enthalten </v>
      </c>
      <c r="I261" s="2"/>
      <c r="J261" s="2"/>
      <c r="K261" s="2"/>
    </row>
    <row r="262" spans="2:11" ht="153">
      <c r="B262" s="52" t="str">
        <f>"ELoW_"&amp;LEFT(t_EuropeanWasteCodes[[#This Row],[Imported code]],2)&amp;"_"&amp;MID(t_EuropeanWasteCodes[[#This Row],[Imported code]],4,2)&amp;"_"&amp;MID(t_EuropeanWasteCodes[[#This Row],[Imported code]],7,2)</f>
        <v>ELoW_08_01_16</v>
      </c>
      <c r="C262" s="52" t="str">
        <f>IF(RIGHT(t_EuropeanWasteCodes[[#This Row],[Imported code]],1)="*","Y","N")</f>
        <v>N</v>
      </c>
      <c r="D262" s="53" t="s">
        <v>603</v>
      </c>
      <c r="E262" s="53" t="s">
        <v>592</v>
      </c>
      <c r="F262" s="53" t="s">
        <v>593</v>
      </c>
      <c r="G262" s="53" t="s">
        <v>604</v>
      </c>
      <c r="H262" s="52" t="str">
        <f>t_EuropeanWasteCodes[[#This Row],[Teil I]]&amp;" &gt; "&amp;t_EuropeanWasteCodes[[#This Row],[Teil II]]&amp;" &gt; "&amp;t_EuropeanWasteCodes[[#This Row],[Teil III]]</f>
        <v xml:space="preserve">08 ABFÄLLE AUS HERSTELLUNG, ZUBEREITUNG, VERTRIEB UND ANWENDUNG (HZVA) VON BESCHICHTUNGEN
(FARBEN, LACKE, EMAIL), KLEBSTOFFEN, DICHTMASSEN UND DRUCKFARBEN &gt; 08 01 Abfälle aus HZVA und Entfernung von Farben und Lacken  &gt; 08 01 16 wässrige Schlämme, die Farben oder Lacke enthalten, mit Ausnahme derjenigen, die unter 08 01 15 fallen </v>
      </c>
      <c r="I262" s="2"/>
      <c r="J262" s="2"/>
      <c r="K262" s="2"/>
    </row>
    <row r="263" spans="2:11" ht="165.75">
      <c r="B263" s="52" t="str">
        <f>"ELoW_"&amp;LEFT(t_EuropeanWasteCodes[[#This Row],[Imported code]],2)&amp;"_"&amp;MID(t_EuropeanWasteCodes[[#This Row],[Imported code]],4,2)&amp;"_"&amp;MID(t_EuropeanWasteCodes[[#This Row],[Imported code]],7,2)</f>
        <v>ELoW_08_01_17</v>
      </c>
      <c r="C263" s="52" t="str">
        <f>IF(RIGHT(t_EuropeanWasteCodes[[#This Row],[Imported code]],1)="*","Y","N")</f>
        <v>Y</v>
      </c>
      <c r="D263" s="53" t="s">
        <v>605</v>
      </c>
      <c r="E263" s="53" t="s">
        <v>592</v>
      </c>
      <c r="F263" s="53" t="s">
        <v>593</v>
      </c>
      <c r="G263" s="53" t="s">
        <v>606</v>
      </c>
      <c r="H263" s="52" t="str">
        <f>t_EuropeanWasteCodes[[#This Row],[Teil I]]&amp;" &gt; "&amp;t_EuropeanWasteCodes[[#This Row],[Teil II]]&amp;" &gt; "&amp;t_EuropeanWasteCodes[[#This Row],[Teil III]]</f>
        <v xml:space="preserve">08 ABFÄLLE AUS HERSTELLUNG, ZUBEREITUNG, VERTRIEB UND ANWENDUNG (HZVA) VON BESCHICHTUNGEN
(FARBEN, LACKE, EMAIL), KLEBSTOFFEN, DICHTMASSEN UND DRUCKFARBEN &gt; 08 01 Abfälle aus HZVA und Entfernung von Farben und Lacken  &gt; 08 01 17* Abfälle aus der Farb- oder Lackentfernung, die organische Lösemittel oder andere gefährliche Stoffe enthalten </v>
      </c>
      <c r="I263" s="2"/>
      <c r="J263" s="2"/>
      <c r="K263" s="2"/>
    </row>
    <row r="264" spans="2:11" ht="153">
      <c r="B264" s="52" t="str">
        <f>"ELoW_"&amp;LEFT(t_EuropeanWasteCodes[[#This Row],[Imported code]],2)&amp;"_"&amp;MID(t_EuropeanWasteCodes[[#This Row],[Imported code]],4,2)&amp;"_"&amp;MID(t_EuropeanWasteCodes[[#This Row],[Imported code]],7,2)</f>
        <v>ELoW_08_01_18</v>
      </c>
      <c r="C264" s="52" t="str">
        <f>IF(RIGHT(t_EuropeanWasteCodes[[#This Row],[Imported code]],1)="*","Y","N")</f>
        <v>N</v>
      </c>
      <c r="D264" s="53" t="s">
        <v>607</v>
      </c>
      <c r="E264" s="53" t="s">
        <v>592</v>
      </c>
      <c r="F264" s="53" t="s">
        <v>593</v>
      </c>
      <c r="G264" s="53" t="s">
        <v>608</v>
      </c>
      <c r="H264" s="52" t="str">
        <f>t_EuropeanWasteCodes[[#This Row],[Teil I]]&amp;" &gt; "&amp;t_EuropeanWasteCodes[[#This Row],[Teil II]]&amp;" &gt; "&amp;t_EuropeanWasteCodes[[#This Row],[Teil III]]</f>
        <v xml:space="preserve">08 ABFÄLLE AUS HERSTELLUNG, ZUBEREITUNG, VERTRIEB UND ANWENDUNG (HZVA) VON BESCHICHTUNGEN
(FARBEN, LACKE, EMAIL), KLEBSTOFFEN, DICHTMASSEN UND DRUCKFARBEN &gt; 08 01 Abfälle aus HZVA und Entfernung von Farben und Lacken  &gt; 08 01 18 Abfälle aus der Farb- oder Lackentfernung mit Ausnahme derjenigen, die unter 08 01 17 fallen </v>
      </c>
      <c r="I264" s="2"/>
      <c r="J264" s="2"/>
      <c r="K264" s="2"/>
    </row>
    <row r="265" spans="2:11" ht="178.5">
      <c r="B265" s="52" t="str">
        <f>"ELoW_"&amp;LEFT(t_EuropeanWasteCodes[[#This Row],[Imported code]],2)&amp;"_"&amp;MID(t_EuropeanWasteCodes[[#This Row],[Imported code]],4,2)&amp;"_"&amp;MID(t_EuropeanWasteCodes[[#This Row],[Imported code]],7,2)</f>
        <v>ELoW_08_01_19</v>
      </c>
      <c r="C265" s="52" t="str">
        <f>IF(RIGHT(t_EuropeanWasteCodes[[#This Row],[Imported code]],1)="*","Y","N")</f>
        <v>Y</v>
      </c>
      <c r="D265" s="53" t="s">
        <v>609</v>
      </c>
      <c r="E265" s="53" t="s">
        <v>592</v>
      </c>
      <c r="F265" s="53" t="s">
        <v>593</v>
      </c>
      <c r="G265" s="53" t="s">
        <v>610</v>
      </c>
      <c r="H265" s="52" t="str">
        <f>t_EuropeanWasteCodes[[#This Row],[Teil I]]&amp;" &gt; "&amp;t_EuropeanWasteCodes[[#This Row],[Teil II]]&amp;" &gt; "&amp;t_EuropeanWasteCodes[[#This Row],[Teil III]]</f>
        <v xml:space="preserve">08 ABFÄLLE AUS HERSTELLUNG, ZUBEREITUNG, VERTRIEB UND ANWENDUNG (HZVA) VON BESCHICHTUNGEN
(FARBEN, LACKE, EMAIL), KLEBSTOFFEN, DICHTMASSEN UND DRUCKFARBEN &gt; 08 01 Abfälle aus HZVA und Entfernung von Farben und Lacken  &gt; 08 01 19* wässrige Suspensionen, die Farben oder Lacke mit organischen Lösemitteln oder anderen gefährlichen
Stoffen enthalten </v>
      </c>
      <c r="I265" s="2"/>
      <c r="J265" s="2"/>
      <c r="K265" s="2"/>
    </row>
    <row r="266" spans="2:11" ht="165.75">
      <c r="B266" s="52" t="str">
        <f>"ELoW_"&amp;LEFT(t_EuropeanWasteCodes[[#This Row],[Imported code]],2)&amp;"_"&amp;MID(t_EuropeanWasteCodes[[#This Row],[Imported code]],4,2)&amp;"_"&amp;MID(t_EuropeanWasteCodes[[#This Row],[Imported code]],7,2)</f>
        <v>ELoW_08_01_20</v>
      </c>
      <c r="C266" s="52" t="str">
        <f>IF(RIGHT(t_EuropeanWasteCodes[[#This Row],[Imported code]],1)="*","Y","N")</f>
        <v>N</v>
      </c>
      <c r="D266" s="53" t="s">
        <v>611</v>
      </c>
      <c r="E266" s="53" t="s">
        <v>592</v>
      </c>
      <c r="F266" s="53" t="s">
        <v>593</v>
      </c>
      <c r="G266" s="53" t="s">
        <v>612</v>
      </c>
      <c r="H266" s="52" t="str">
        <f>t_EuropeanWasteCodes[[#This Row],[Teil I]]&amp;" &gt; "&amp;t_EuropeanWasteCodes[[#This Row],[Teil II]]&amp;" &gt; "&amp;t_EuropeanWasteCodes[[#This Row],[Teil III]]</f>
        <v xml:space="preserve">08 ABFÄLLE AUS HERSTELLUNG, ZUBEREITUNG, VERTRIEB UND ANWENDUNG (HZVA) VON BESCHICHTUNGEN
(FARBEN, LACKE, EMAIL), KLEBSTOFFEN, DICHTMASSEN UND DRUCKFARBEN &gt; 08 01 Abfälle aus HZVA und Entfernung von Farben und Lacken  &gt; 08 01 20 wässrige Suspensionen, die Farben oder Lacke enthalten, mit Ausnahme derjenigen, die unter 08 01 19
fallen </v>
      </c>
      <c r="I266" s="2"/>
      <c r="J266" s="2"/>
      <c r="K266" s="2"/>
    </row>
    <row r="267" spans="2:11" ht="127.5">
      <c r="B267" s="52" t="str">
        <f>"ELoW_"&amp;LEFT(t_EuropeanWasteCodes[[#This Row],[Imported code]],2)&amp;"_"&amp;MID(t_EuropeanWasteCodes[[#This Row],[Imported code]],4,2)&amp;"_"&amp;MID(t_EuropeanWasteCodes[[#This Row],[Imported code]],7,2)</f>
        <v>ELoW_08_01_21</v>
      </c>
      <c r="C267" s="52" t="str">
        <f>IF(RIGHT(t_EuropeanWasteCodes[[#This Row],[Imported code]],1)="*","Y","N")</f>
        <v>Y</v>
      </c>
      <c r="D267" s="53" t="s">
        <v>613</v>
      </c>
      <c r="E267" s="53" t="s">
        <v>592</v>
      </c>
      <c r="F267" s="53" t="s">
        <v>593</v>
      </c>
      <c r="G267" s="53" t="s">
        <v>614</v>
      </c>
      <c r="H267" s="52" t="str">
        <f>t_EuropeanWasteCodes[[#This Row],[Teil I]]&amp;" &gt; "&amp;t_EuropeanWasteCodes[[#This Row],[Teil II]]&amp;" &gt; "&amp;t_EuropeanWasteCodes[[#This Row],[Teil III]]</f>
        <v xml:space="preserve">08 ABFÄLLE AUS HERSTELLUNG, ZUBEREITUNG, VERTRIEB UND ANWENDUNG (HZVA) VON BESCHICHTUNGEN
(FARBEN, LACKE, EMAIL), KLEBSTOFFEN, DICHTMASSEN UND DRUCKFARBEN &gt; 08 01 Abfälle aus HZVA und Entfernung von Farben und Lacken  &gt; 08 01 21* Farb- oder Lackentfernerabfälle </v>
      </c>
      <c r="I267" s="2"/>
      <c r="J267" s="2"/>
      <c r="K267" s="2"/>
    </row>
    <row r="268" spans="2:11" ht="127.5">
      <c r="B268" s="52" t="str">
        <f>"ELoW_"&amp;LEFT(t_EuropeanWasteCodes[[#This Row],[Imported code]],2)&amp;"_"&amp;MID(t_EuropeanWasteCodes[[#This Row],[Imported code]],4,2)&amp;"_"&amp;MID(t_EuropeanWasteCodes[[#This Row],[Imported code]],7,2)</f>
        <v>ELoW_08_01_99</v>
      </c>
      <c r="C268" s="52" t="str">
        <f>IF(RIGHT(t_EuropeanWasteCodes[[#This Row],[Imported code]],1)="*","Y","N")</f>
        <v>N</v>
      </c>
      <c r="D268" s="53" t="s">
        <v>615</v>
      </c>
      <c r="E268" s="53" t="s">
        <v>592</v>
      </c>
      <c r="F268" s="53" t="s">
        <v>593</v>
      </c>
      <c r="G268" s="53" t="s">
        <v>616</v>
      </c>
      <c r="H268" s="52" t="str">
        <f>t_EuropeanWasteCodes[[#This Row],[Teil I]]&amp;" &gt; "&amp;t_EuropeanWasteCodes[[#This Row],[Teil II]]&amp;" &gt; "&amp;t_EuropeanWasteCodes[[#This Row],[Teil III]]</f>
        <v>08 ABFÄLLE AUS HERSTELLUNG, ZUBEREITUNG, VERTRIEB UND ANWENDUNG (HZVA) VON BESCHICHTUNGEN
(FARBEN, LACKE, EMAIL), KLEBSTOFFEN, DICHTMASSEN UND DRUCKFARBEN &gt; 08 01 Abfälle aus HZVA und Entfernung von Farben und Lacken  &gt; 08 01 99 Abfälle a. n. g</v>
      </c>
      <c r="I268" s="2"/>
      <c r="J268" s="2"/>
      <c r="K268" s="2"/>
    </row>
    <row r="269" spans="2:11" ht="140.25">
      <c r="B269" s="52" t="str">
        <f>"ELoW_"&amp;LEFT(t_EuropeanWasteCodes[[#This Row],[Imported code]],2)&amp;"_"&amp;MID(t_EuropeanWasteCodes[[#This Row],[Imported code]],4,2)&amp;"_"&amp;MID(t_EuropeanWasteCodes[[#This Row],[Imported code]],7,2)</f>
        <v>ELoW_08_02_01</v>
      </c>
      <c r="C269" s="52" t="str">
        <f>IF(RIGHT(t_EuropeanWasteCodes[[#This Row],[Imported code]],1)="*","Y","N")</f>
        <v>N</v>
      </c>
      <c r="D269" s="53" t="s">
        <v>617</v>
      </c>
      <c r="E269" s="53" t="s">
        <v>592</v>
      </c>
      <c r="F269" s="53" t="s">
        <v>618</v>
      </c>
      <c r="G269" s="53" t="s">
        <v>619</v>
      </c>
      <c r="H269" s="52" t="str">
        <f>t_EuropeanWasteCodes[[#This Row],[Teil I]]&amp;" &gt; "&amp;t_EuropeanWasteCodes[[#This Row],[Teil II]]&amp;" &gt; "&amp;t_EuropeanWasteCodes[[#This Row],[Teil III]]</f>
        <v>08 ABFÄLLE AUS HERSTELLUNG, ZUBEREITUNG, VERTRIEB UND ANWENDUNG (HZVA) VON BESCHICHTUNGEN
(FARBEN, LACKE, EMAIL), KLEBSTOFFEN, DICHTMASSEN UND DRUCKFARBEN &gt; 08 02 Abfälle aus HZVA anderer Beschichtungen (einschließlich keramischer Werkstoffe)  &gt; 08 02 01 Abfälle von Beschichtungspulver</v>
      </c>
      <c r="I269" s="2"/>
      <c r="J269" s="2"/>
      <c r="K269" s="2"/>
    </row>
    <row r="270" spans="2:11" ht="153">
      <c r="B270" s="52" t="str">
        <f>"ELoW_"&amp;LEFT(t_EuropeanWasteCodes[[#This Row],[Imported code]],2)&amp;"_"&amp;MID(t_EuropeanWasteCodes[[#This Row],[Imported code]],4,2)&amp;"_"&amp;MID(t_EuropeanWasteCodes[[#This Row],[Imported code]],7,2)</f>
        <v>ELoW_08_02_02</v>
      </c>
      <c r="C270" s="52" t="str">
        <f>IF(RIGHT(t_EuropeanWasteCodes[[#This Row],[Imported code]],1)="*","Y","N")</f>
        <v>N</v>
      </c>
      <c r="D270" s="53" t="s">
        <v>620</v>
      </c>
      <c r="E270" s="53" t="s">
        <v>592</v>
      </c>
      <c r="F270" s="53" t="s">
        <v>618</v>
      </c>
      <c r="G270" s="53" t="s">
        <v>621</v>
      </c>
      <c r="H270" s="52" t="str">
        <f>t_EuropeanWasteCodes[[#This Row],[Teil I]]&amp;" &gt; "&amp;t_EuropeanWasteCodes[[#This Row],[Teil II]]&amp;" &gt; "&amp;t_EuropeanWasteCodes[[#This Row],[Teil III]]</f>
        <v xml:space="preserve">08 ABFÄLLE AUS HERSTELLUNG, ZUBEREITUNG, VERTRIEB UND ANWENDUNG (HZVA) VON BESCHICHTUNGEN
(FARBEN, LACKE, EMAIL), KLEBSTOFFEN, DICHTMASSEN UND DRUCKFARBEN &gt; 08 02 Abfälle aus HZVA anderer Beschichtungen (einschließlich keramischer Werkstoffe)  &gt; 08 02 02 wässrige Schlämme, die keramische Werkstoffe enthalten </v>
      </c>
      <c r="I270" s="2"/>
      <c r="J270" s="2"/>
      <c r="K270" s="2"/>
    </row>
    <row r="271" spans="2:11" ht="153">
      <c r="B271" s="52" t="str">
        <f>"ELoW_"&amp;LEFT(t_EuropeanWasteCodes[[#This Row],[Imported code]],2)&amp;"_"&amp;MID(t_EuropeanWasteCodes[[#This Row],[Imported code]],4,2)&amp;"_"&amp;MID(t_EuropeanWasteCodes[[#This Row],[Imported code]],7,2)</f>
        <v>ELoW_08_02_03</v>
      </c>
      <c r="C271" s="52" t="str">
        <f>IF(RIGHT(t_EuropeanWasteCodes[[#This Row],[Imported code]],1)="*","Y","N")</f>
        <v>N</v>
      </c>
      <c r="D271" s="53" t="s">
        <v>622</v>
      </c>
      <c r="E271" s="53" t="s">
        <v>592</v>
      </c>
      <c r="F271" s="53" t="s">
        <v>618</v>
      </c>
      <c r="G271" s="53" t="s">
        <v>623</v>
      </c>
      <c r="H271" s="52" t="str">
        <f>t_EuropeanWasteCodes[[#This Row],[Teil I]]&amp;" &gt; "&amp;t_EuropeanWasteCodes[[#This Row],[Teil II]]&amp;" &gt; "&amp;t_EuropeanWasteCodes[[#This Row],[Teil III]]</f>
        <v xml:space="preserve">08 ABFÄLLE AUS HERSTELLUNG, ZUBEREITUNG, VERTRIEB UND ANWENDUNG (HZVA) VON BESCHICHTUNGEN
(FARBEN, LACKE, EMAIL), KLEBSTOFFEN, DICHTMASSEN UND DRUCKFARBEN &gt; 08 02 Abfälle aus HZVA anderer Beschichtungen (einschließlich keramischer Werkstoffe)  &gt; 08 02 03 wässrige Suspensionen, die keramische Werkstoffe enthalten </v>
      </c>
      <c r="I271" s="2"/>
      <c r="J271" s="2"/>
      <c r="K271" s="2"/>
    </row>
    <row r="272" spans="2:11" ht="140.25">
      <c r="B272" s="52" t="str">
        <f>"ELoW_"&amp;LEFT(t_EuropeanWasteCodes[[#This Row],[Imported code]],2)&amp;"_"&amp;MID(t_EuropeanWasteCodes[[#This Row],[Imported code]],4,2)&amp;"_"&amp;MID(t_EuropeanWasteCodes[[#This Row],[Imported code]],7,2)</f>
        <v>ELoW_08_02_99</v>
      </c>
      <c r="C272" s="52" t="str">
        <f>IF(RIGHT(t_EuropeanWasteCodes[[#This Row],[Imported code]],1)="*","Y","N")</f>
        <v>N</v>
      </c>
      <c r="D272" s="53" t="s">
        <v>624</v>
      </c>
      <c r="E272" s="53" t="s">
        <v>592</v>
      </c>
      <c r="F272" s="53" t="s">
        <v>618</v>
      </c>
      <c r="G272" s="53" t="s">
        <v>625</v>
      </c>
      <c r="H272" s="52" t="str">
        <f>t_EuropeanWasteCodes[[#This Row],[Teil I]]&amp;" &gt; "&amp;t_EuropeanWasteCodes[[#This Row],[Teil II]]&amp;" &gt; "&amp;t_EuropeanWasteCodes[[#This Row],[Teil III]]</f>
        <v xml:space="preserve">08 ABFÄLLE AUS HERSTELLUNG, ZUBEREITUNG, VERTRIEB UND ANWENDUNG (HZVA) VON BESCHICHTUNGEN
(FARBEN, LACKE, EMAIL), KLEBSTOFFEN, DICHTMASSEN UND DRUCKFARBEN &gt; 08 02 Abfälle aus HZVA anderer Beschichtungen (einschließlich keramischer Werkstoffe)  &gt; 08 02 99 Abfälle a. n. g. </v>
      </c>
      <c r="I272" s="2"/>
      <c r="J272" s="2"/>
      <c r="K272" s="2"/>
    </row>
    <row r="273" spans="2:11" ht="127.5">
      <c r="B273" s="52" t="str">
        <f>"ELoW_"&amp;LEFT(t_EuropeanWasteCodes[[#This Row],[Imported code]],2)&amp;"_"&amp;MID(t_EuropeanWasteCodes[[#This Row],[Imported code]],4,2)&amp;"_"&amp;MID(t_EuropeanWasteCodes[[#This Row],[Imported code]],7,2)</f>
        <v>ELoW_08_03_07</v>
      </c>
      <c r="C273" s="52" t="str">
        <f>IF(RIGHT(t_EuropeanWasteCodes[[#This Row],[Imported code]],1)="*","Y","N")</f>
        <v>N</v>
      </c>
      <c r="D273" s="53" t="s">
        <v>626</v>
      </c>
      <c r="E273" s="53" t="s">
        <v>592</v>
      </c>
      <c r="F273" s="53" t="s">
        <v>627</v>
      </c>
      <c r="G273" s="53" t="s">
        <v>628</v>
      </c>
      <c r="H273" s="52" t="str">
        <f>t_EuropeanWasteCodes[[#This Row],[Teil I]]&amp;" &gt; "&amp;t_EuropeanWasteCodes[[#This Row],[Teil II]]&amp;" &gt; "&amp;t_EuropeanWasteCodes[[#This Row],[Teil III]]</f>
        <v>08 ABFÄLLE AUS HERSTELLUNG, ZUBEREITUNG, VERTRIEB UND ANWENDUNG (HZVA) VON BESCHICHTUNGEN
(FARBEN, LACKE, EMAIL), KLEBSTOFFEN, DICHTMASSEN UND DRUCKFARBEN &gt; 08 03 Abfälle aus HZVA von Druckfarben  &gt; 08 03 07 wässrige Schlämme, die Druckfarben enthalten</v>
      </c>
      <c r="I273" s="2"/>
      <c r="J273" s="2"/>
      <c r="K273" s="2"/>
    </row>
    <row r="274" spans="2:11" ht="127.5">
      <c r="B274" s="52" t="str">
        <f>"ELoW_"&amp;LEFT(t_EuropeanWasteCodes[[#This Row],[Imported code]],2)&amp;"_"&amp;MID(t_EuropeanWasteCodes[[#This Row],[Imported code]],4,2)&amp;"_"&amp;MID(t_EuropeanWasteCodes[[#This Row],[Imported code]],7,2)</f>
        <v>ELoW_08_03_08</v>
      </c>
      <c r="C274" s="52" t="str">
        <f>IF(RIGHT(t_EuropeanWasteCodes[[#This Row],[Imported code]],1)="*","Y","N")</f>
        <v>N</v>
      </c>
      <c r="D274" s="53" t="s">
        <v>629</v>
      </c>
      <c r="E274" s="53" t="s">
        <v>592</v>
      </c>
      <c r="F274" s="53" t="s">
        <v>627</v>
      </c>
      <c r="G274" s="53" t="s">
        <v>630</v>
      </c>
      <c r="H274" s="52" t="str">
        <f>t_EuropeanWasteCodes[[#This Row],[Teil I]]&amp;" &gt; "&amp;t_EuropeanWasteCodes[[#This Row],[Teil II]]&amp;" &gt; "&amp;t_EuropeanWasteCodes[[#This Row],[Teil III]]</f>
        <v>08 ABFÄLLE AUS HERSTELLUNG, ZUBEREITUNG, VERTRIEB UND ANWENDUNG (HZVA) VON BESCHICHTUNGEN
(FARBEN, LACKE, EMAIL), KLEBSTOFFEN, DICHTMASSEN UND DRUCKFARBEN &gt; 08 03 Abfälle aus HZVA von Druckfarben  &gt; 08 03 08 wässrige flüssige Abfälle, die Druckfarben enthalten</v>
      </c>
      <c r="I274" s="2"/>
      <c r="J274" s="2"/>
      <c r="K274" s="2"/>
    </row>
    <row r="275" spans="2:11" ht="127.5">
      <c r="B275" s="52" t="str">
        <f>"ELoW_"&amp;LEFT(t_EuropeanWasteCodes[[#This Row],[Imported code]],2)&amp;"_"&amp;MID(t_EuropeanWasteCodes[[#This Row],[Imported code]],4,2)&amp;"_"&amp;MID(t_EuropeanWasteCodes[[#This Row],[Imported code]],7,2)</f>
        <v>ELoW_08_03_12</v>
      </c>
      <c r="C275" s="52" t="str">
        <f>IF(RIGHT(t_EuropeanWasteCodes[[#This Row],[Imported code]],1)="*","Y","N")</f>
        <v>Y</v>
      </c>
      <c r="D275" s="53" t="s">
        <v>631</v>
      </c>
      <c r="E275" s="53" t="s">
        <v>592</v>
      </c>
      <c r="F275" s="53" t="s">
        <v>627</v>
      </c>
      <c r="G275" s="53" t="s">
        <v>632</v>
      </c>
      <c r="H275" s="52" t="str">
        <f>t_EuropeanWasteCodes[[#This Row],[Teil I]]&amp;" &gt; "&amp;t_EuropeanWasteCodes[[#This Row],[Teil II]]&amp;" &gt; "&amp;t_EuropeanWasteCodes[[#This Row],[Teil III]]</f>
        <v>08 ABFÄLLE AUS HERSTELLUNG, ZUBEREITUNG, VERTRIEB UND ANWENDUNG (HZVA) VON BESCHICHTUNGEN
(FARBEN, LACKE, EMAIL), KLEBSTOFFEN, DICHTMASSEN UND DRUCKFARBEN &gt; 08 03 Abfälle aus HZVA von Druckfarben  &gt; 08 03 12* Druckfarbenabfälle, die gefährliche Stoffe enthalten</v>
      </c>
      <c r="I275" s="2"/>
      <c r="J275" s="2"/>
      <c r="K275" s="2"/>
    </row>
    <row r="276" spans="2:11" ht="140.25">
      <c r="B276" s="52" t="str">
        <f>"ELoW_"&amp;LEFT(t_EuropeanWasteCodes[[#This Row],[Imported code]],2)&amp;"_"&amp;MID(t_EuropeanWasteCodes[[#This Row],[Imported code]],4,2)&amp;"_"&amp;MID(t_EuropeanWasteCodes[[#This Row],[Imported code]],7,2)</f>
        <v>ELoW_08_03_13</v>
      </c>
      <c r="C276" s="52" t="str">
        <f>IF(RIGHT(t_EuropeanWasteCodes[[#This Row],[Imported code]],1)="*","Y","N")</f>
        <v>N</v>
      </c>
      <c r="D276" s="53" t="s">
        <v>633</v>
      </c>
      <c r="E276" s="53" t="s">
        <v>592</v>
      </c>
      <c r="F276" s="53" t="s">
        <v>627</v>
      </c>
      <c r="G276" s="53" t="s">
        <v>634</v>
      </c>
      <c r="H276" s="52" t="str">
        <f>t_EuropeanWasteCodes[[#This Row],[Teil I]]&amp;" &gt; "&amp;t_EuropeanWasteCodes[[#This Row],[Teil II]]&amp;" &gt; "&amp;t_EuropeanWasteCodes[[#This Row],[Teil III]]</f>
        <v>08 ABFÄLLE AUS HERSTELLUNG, ZUBEREITUNG, VERTRIEB UND ANWENDUNG (HZVA) VON BESCHICHTUNGEN
(FARBEN, LACKE, EMAIL), KLEBSTOFFEN, DICHTMASSEN UND DRUCKFARBEN &gt; 08 03 Abfälle aus HZVA von Druckfarben  &gt; 08 03 13 Druckfarbenabfälle mit Ausnahme derjenigen, die unter 08 03 12 fallen</v>
      </c>
      <c r="I276" s="2"/>
      <c r="J276" s="2"/>
      <c r="K276" s="2"/>
    </row>
    <row r="277" spans="2:11" ht="127.5">
      <c r="B277" s="52" t="str">
        <f>"ELoW_"&amp;LEFT(t_EuropeanWasteCodes[[#This Row],[Imported code]],2)&amp;"_"&amp;MID(t_EuropeanWasteCodes[[#This Row],[Imported code]],4,2)&amp;"_"&amp;MID(t_EuropeanWasteCodes[[#This Row],[Imported code]],7,2)</f>
        <v>ELoW_08_03_14</v>
      </c>
      <c r="C277" s="52" t="str">
        <f>IF(RIGHT(t_EuropeanWasteCodes[[#This Row],[Imported code]],1)="*","Y","N")</f>
        <v>Y</v>
      </c>
      <c r="D277" s="53" t="s">
        <v>635</v>
      </c>
      <c r="E277" s="53" t="s">
        <v>592</v>
      </c>
      <c r="F277" s="53" t="s">
        <v>627</v>
      </c>
      <c r="G277" s="53" t="s">
        <v>636</v>
      </c>
      <c r="H277" s="52" t="str">
        <f>t_EuropeanWasteCodes[[#This Row],[Teil I]]&amp;" &gt; "&amp;t_EuropeanWasteCodes[[#This Row],[Teil II]]&amp;" &gt; "&amp;t_EuropeanWasteCodes[[#This Row],[Teil III]]</f>
        <v>08 ABFÄLLE AUS HERSTELLUNG, ZUBEREITUNG, VERTRIEB UND ANWENDUNG (HZVA) VON BESCHICHTUNGEN
(FARBEN, LACKE, EMAIL), KLEBSTOFFEN, DICHTMASSEN UND DRUCKFARBEN &gt; 08 03 Abfälle aus HZVA von Druckfarben  &gt; 08 03 14* Druckfarbenschlämme, die gefährliche Stoffe enthalten</v>
      </c>
      <c r="I277" s="2"/>
      <c r="J277" s="2"/>
      <c r="K277" s="2"/>
    </row>
    <row r="278" spans="2:11" ht="140.25">
      <c r="B278" s="52" t="str">
        <f>"ELoW_"&amp;LEFT(t_EuropeanWasteCodes[[#This Row],[Imported code]],2)&amp;"_"&amp;MID(t_EuropeanWasteCodes[[#This Row],[Imported code]],4,2)&amp;"_"&amp;MID(t_EuropeanWasteCodes[[#This Row],[Imported code]],7,2)</f>
        <v>ELoW_08_03_15</v>
      </c>
      <c r="C278" s="52" t="str">
        <f>IF(RIGHT(t_EuropeanWasteCodes[[#This Row],[Imported code]],1)="*","Y","N")</f>
        <v>N</v>
      </c>
      <c r="D278" s="53" t="s">
        <v>637</v>
      </c>
      <c r="E278" s="53" t="s">
        <v>592</v>
      </c>
      <c r="F278" s="53" t="s">
        <v>627</v>
      </c>
      <c r="G278" s="53" t="s">
        <v>638</v>
      </c>
      <c r="H278" s="52" t="str">
        <f>t_EuropeanWasteCodes[[#This Row],[Teil I]]&amp;" &gt; "&amp;t_EuropeanWasteCodes[[#This Row],[Teil II]]&amp;" &gt; "&amp;t_EuropeanWasteCodes[[#This Row],[Teil III]]</f>
        <v>08 ABFÄLLE AUS HERSTELLUNG, ZUBEREITUNG, VERTRIEB UND ANWENDUNG (HZVA) VON BESCHICHTUNGEN
(FARBEN, LACKE, EMAIL), KLEBSTOFFEN, DICHTMASSEN UND DRUCKFARBEN &gt; 08 03 Abfälle aus HZVA von Druckfarben  &gt; 08 03 15 Druckfarbenschlämme mit Ausnahme derjenigen, die unter 08 03 14 fallen</v>
      </c>
      <c r="I278" s="2"/>
      <c r="J278" s="2"/>
      <c r="K278" s="2"/>
    </row>
    <row r="279" spans="2:11" ht="114.75">
      <c r="B279" s="52" t="str">
        <f>"ELoW_"&amp;LEFT(t_EuropeanWasteCodes[[#This Row],[Imported code]],2)&amp;"_"&amp;MID(t_EuropeanWasteCodes[[#This Row],[Imported code]],4,2)&amp;"_"&amp;MID(t_EuropeanWasteCodes[[#This Row],[Imported code]],7,2)</f>
        <v>ELoW_08_03_16</v>
      </c>
      <c r="C279" s="52" t="str">
        <f>IF(RIGHT(t_EuropeanWasteCodes[[#This Row],[Imported code]],1)="*","Y","N")</f>
        <v>Y</v>
      </c>
      <c r="D279" s="53" t="s">
        <v>639</v>
      </c>
      <c r="E279" s="53" t="s">
        <v>592</v>
      </c>
      <c r="F279" s="53" t="s">
        <v>627</v>
      </c>
      <c r="G279" s="53" t="s">
        <v>640</v>
      </c>
      <c r="H279" s="52" t="str">
        <f>t_EuropeanWasteCodes[[#This Row],[Teil I]]&amp;" &gt; "&amp;t_EuropeanWasteCodes[[#This Row],[Teil II]]&amp;" &gt; "&amp;t_EuropeanWasteCodes[[#This Row],[Teil III]]</f>
        <v>08 ABFÄLLE AUS HERSTELLUNG, ZUBEREITUNG, VERTRIEB UND ANWENDUNG (HZVA) VON BESCHICHTUNGEN
(FARBEN, LACKE, EMAIL), KLEBSTOFFEN, DICHTMASSEN UND DRUCKFARBEN &gt; 08 03 Abfälle aus HZVA von Druckfarben  &gt; 08 03 16* Abfälle von Ätzlösungen</v>
      </c>
      <c r="I279" s="2"/>
      <c r="J279" s="2"/>
      <c r="K279" s="2"/>
    </row>
    <row r="280" spans="2:11" ht="127.5">
      <c r="B280" s="52" t="str">
        <f>"ELoW_"&amp;LEFT(t_EuropeanWasteCodes[[#This Row],[Imported code]],2)&amp;"_"&amp;MID(t_EuropeanWasteCodes[[#This Row],[Imported code]],4,2)&amp;"_"&amp;MID(t_EuropeanWasteCodes[[#This Row],[Imported code]],7,2)</f>
        <v>ELoW_08_03_17</v>
      </c>
      <c r="C280" s="52" t="str">
        <f>IF(RIGHT(t_EuropeanWasteCodes[[#This Row],[Imported code]],1)="*","Y","N")</f>
        <v>Y</v>
      </c>
      <c r="D280" s="53" t="s">
        <v>641</v>
      </c>
      <c r="E280" s="53" t="s">
        <v>592</v>
      </c>
      <c r="F280" s="53" t="s">
        <v>627</v>
      </c>
      <c r="G280" s="53" t="s">
        <v>642</v>
      </c>
      <c r="H280" s="52" t="str">
        <f>t_EuropeanWasteCodes[[#This Row],[Teil I]]&amp;" &gt; "&amp;t_EuropeanWasteCodes[[#This Row],[Teil II]]&amp;" &gt; "&amp;t_EuropeanWasteCodes[[#This Row],[Teil III]]</f>
        <v xml:space="preserve">08 ABFÄLLE AUS HERSTELLUNG, ZUBEREITUNG, VERTRIEB UND ANWENDUNG (HZVA) VON BESCHICHTUNGEN
(FARBEN, LACKE, EMAIL), KLEBSTOFFEN, DICHTMASSEN UND DRUCKFARBEN &gt; 08 03 Abfälle aus HZVA von Druckfarben  &gt; 08 03 17* Tonerabfälle, die gefährliche Stoffe enthalten </v>
      </c>
      <c r="I280" s="2"/>
      <c r="J280" s="2"/>
      <c r="K280" s="2"/>
    </row>
    <row r="281" spans="2:11" ht="127.5">
      <c r="B281" s="52" t="str">
        <f>"ELoW_"&amp;LEFT(t_EuropeanWasteCodes[[#This Row],[Imported code]],2)&amp;"_"&amp;MID(t_EuropeanWasteCodes[[#This Row],[Imported code]],4,2)&amp;"_"&amp;MID(t_EuropeanWasteCodes[[#This Row],[Imported code]],7,2)</f>
        <v>ELoW_08_03_18</v>
      </c>
      <c r="C281" s="52" t="str">
        <f>IF(RIGHT(t_EuropeanWasteCodes[[#This Row],[Imported code]],1)="*","Y","N")</f>
        <v>N</v>
      </c>
      <c r="D281" s="53" t="s">
        <v>643</v>
      </c>
      <c r="E281" s="53" t="s">
        <v>592</v>
      </c>
      <c r="F281" s="53" t="s">
        <v>627</v>
      </c>
      <c r="G281" s="53" t="s">
        <v>644</v>
      </c>
      <c r="H281" s="52" t="str">
        <f>t_EuropeanWasteCodes[[#This Row],[Teil I]]&amp;" &gt; "&amp;t_EuropeanWasteCodes[[#This Row],[Teil II]]&amp;" &gt; "&amp;t_EuropeanWasteCodes[[#This Row],[Teil III]]</f>
        <v>08 ABFÄLLE AUS HERSTELLUNG, ZUBEREITUNG, VERTRIEB UND ANWENDUNG (HZVA) VON BESCHICHTUNGEN
(FARBEN, LACKE, EMAIL), KLEBSTOFFEN, DICHTMASSEN UND DRUCKFARBEN &gt; 08 03 Abfälle aus HZVA von Druckfarben  &gt; 08 03 18 Tonerabfälle mit Ausnahme derjenigen, die unter 08 03 17 fallen</v>
      </c>
      <c r="I281" s="2"/>
      <c r="J281" s="2"/>
      <c r="K281" s="2"/>
    </row>
    <row r="282" spans="2:11" ht="114.75">
      <c r="B282" s="52" t="str">
        <f>"ELoW_"&amp;LEFT(t_EuropeanWasteCodes[[#This Row],[Imported code]],2)&amp;"_"&amp;MID(t_EuropeanWasteCodes[[#This Row],[Imported code]],4,2)&amp;"_"&amp;MID(t_EuropeanWasteCodes[[#This Row],[Imported code]],7,2)</f>
        <v>ELoW_08_03_19</v>
      </c>
      <c r="C282" s="52" t="str">
        <f>IF(RIGHT(t_EuropeanWasteCodes[[#This Row],[Imported code]],1)="*","Y","N")</f>
        <v>Y</v>
      </c>
      <c r="D282" s="53" t="s">
        <v>645</v>
      </c>
      <c r="E282" s="53" t="s">
        <v>592</v>
      </c>
      <c r="F282" s="53" t="s">
        <v>627</v>
      </c>
      <c r="G282" s="53" t="s">
        <v>646</v>
      </c>
      <c r="H282" s="52" t="str">
        <f>t_EuropeanWasteCodes[[#This Row],[Teil I]]&amp;" &gt; "&amp;t_EuropeanWasteCodes[[#This Row],[Teil II]]&amp;" &gt; "&amp;t_EuropeanWasteCodes[[#This Row],[Teil III]]</f>
        <v xml:space="preserve">08 ABFÄLLE AUS HERSTELLUNG, ZUBEREITUNG, VERTRIEB UND ANWENDUNG (HZVA) VON BESCHICHTUNGEN
(FARBEN, LACKE, EMAIL), KLEBSTOFFEN, DICHTMASSEN UND DRUCKFARBEN &gt; 08 03 Abfälle aus HZVA von Druckfarben  &gt; 08 03 19* Dispersionsöl </v>
      </c>
      <c r="I282" s="2"/>
      <c r="J282" s="2"/>
      <c r="K282" s="2"/>
    </row>
    <row r="283" spans="2:11" ht="114.75">
      <c r="B283" s="52" t="str">
        <f>"ELoW_"&amp;LEFT(t_EuropeanWasteCodes[[#This Row],[Imported code]],2)&amp;"_"&amp;MID(t_EuropeanWasteCodes[[#This Row],[Imported code]],4,2)&amp;"_"&amp;MID(t_EuropeanWasteCodes[[#This Row],[Imported code]],7,2)</f>
        <v>ELoW_08_03_99</v>
      </c>
      <c r="C283" s="52" t="str">
        <f>IF(RIGHT(t_EuropeanWasteCodes[[#This Row],[Imported code]],1)="*","Y","N")</f>
        <v>N</v>
      </c>
      <c r="D283" s="53" t="s">
        <v>647</v>
      </c>
      <c r="E283" s="53" t="s">
        <v>592</v>
      </c>
      <c r="F283" s="53" t="s">
        <v>627</v>
      </c>
      <c r="G283" s="53" t="s">
        <v>648</v>
      </c>
      <c r="H283" s="52" t="str">
        <f>t_EuropeanWasteCodes[[#This Row],[Teil I]]&amp;" &gt; "&amp;t_EuropeanWasteCodes[[#This Row],[Teil II]]&amp;" &gt; "&amp;t_EuropeanWasteCodes[[#This Row],[Teil III]]</f>
        <v xml:space="preserve">08 ABFÄLLE AUS HERSTELLUNG, ZUBEREITUNG, VERTRIEB UND ANWENDUNG (HZVA) VON BESCHICHTUNGEN
(FARBEN, LACKE, EMAIL), KLEBSTOFFEN, DICHTMASSEN UND DRUCKFARBEN &gt; 08 03 Abfälle aus HZVA von Druckfarben  &gt; 08 03 99 Abfälle a. n. g. </v>
      </c>
      <c r="I283" s="2"/>
      <c r="J283" s="2"/>
      <c r="K283" s="2"/>
    </row>
    <row r="284" spans="2:11" ht="178.5">
      <c r="B284" s="52" t="str">
        <f>"ELoW_"&amp;LEFT(t_EuropeanWasteCodes[[#This Row],[Imported code]],2)&amp;"_"&amp;MID(t_EuropeanWasteCodes[[#This Row],[Imported code]],4,2)&amp;"_"&amp;MID(t_EuropeanWasteCodes[[#This Row],[Imported code]],7,2)</f>
        <v>ELoW_08_04_09</v>
      </c>
      <c r="C284" s="52" t="str">
        <f>IF(RIGHT(t_EuropeanWasteCodes[[#This Row],[Imported code]],1)="*","Y","N")</f>
        <v>Y</v>
      </c>
      <c r="D284" s="53" t="s">
        <v>649</v>
      </c>
      <c r="E284" s="53" t="s">
        <v>592</v>
      </c>
      <c r="F284" s="53" t="s">
        <v>650</v>
      </c>
      <c r="G284" s="53" t="s">
        <v>651</v>
      </c>
      <c r="H284" s="52" t="str">
        <f>t_EuropeanWasteCodes[[#This Row],[Teil I]]&amp;" &gt; "&amp;t_EuropeanWasteCodes[[#This Row],[Teil II]]&amp;" &gt; "&amp;t_EuropeanWasteCodes[[#This Row],[Teil III]]</f>
        <v>08 ABFÄLLE AUS HERSTELLUNG, ZUBEREITUNG, VERTRIEB UND ANWENDUNG (HZVA) VON BESCHICHTUNGEN
(FARBEN, LACKE, EMAIL), KLEBSTOFFEN, DICHTMASSEN UND DRUCKFARBEN &gt; 08 04 Abfälle aus HZVA von Klebstoffen und Dichtmassen (einschließlich wasserabweisender Materialien)  &gt; 08 04 09* Klebstoff- und Dichtmassenabfälle, die organische Lösemittel oder andere gefährliche Stoffe enthalten</v>
      </c>
      <c r="I284" s="2"/>
      <c r="J284" s="2"/>
      <c r="K284" s="2"/>
    </row>
    <row r="285" spans="2:11" ht="165.75">
      <c r="B285" s="52" t="str">
        <f>"ELoW_"&amp;LEFT(t_EuropeanWasteCodes[[#This Row],[Imported code]],2)&amp;"_"&amp;MID(t_EuropeanWasteCodes[[#This Row],[Imported code]],4,2)&amp;"_"&amp;MID(t_EuropeanWasteCodes[[#This Row],[Imported code]],7,2)</f>
        <v>ELoW_08_04_10</v>
      </c>
      <c r="C285" s="52" t="str">
        <f>IF(RIGHT(t_EuropeanWasteCodes[[#This Row],[Imported code]],1)="*","Y","N")</f>
        <v>N</v>
      </c>
      <c r="D285" s="53" t="s">
        <v>652</v>
      </c>
      <c r="E285" s="53" t="s">
        <v>592</v>
      </c>
      <c r="F285" s="53" t="s">
        <v>650</v>
      </c>
      <c r="G285" s="53" t="s">
        <v>653</v>
      </c>
      <c r="H285" s="52" t="str">
        <f>t_EuropeanWasteCodes[[#This Row],[Teil I]]&amp;" &gt; "&amp;t_EuropeanWasteCodes[[#This Row],[Teil II]]&amp;" &gt; "&amp;t_EuropeanWasteCodes[[#This Row],[Teil III]]</f>
        <v>08 ABFÄLLE AUS HERSTELLUNG, ZUBEREITUNG, VERTRIEB UND ANWENDUNG (HZVA) VON BESCHICHTUNGEN
(FARBEN, LACKE, EMAIL), KLEBSTOFFEN, DICHTMASSEN UND DRUCKFARBEN &gt; 08 04 Abfälle aus HZVA von Klebstoffen und Dichtmassen (einschließlich wasserabweisender Materialien)  &gt; 08 04 10 Klebstoff- und Dichtmassenabfälle mit Ausnahme derjenigen, die unter 08 04 09 fallen</v>
      </c>
      <c r="I285" s="2"/>
      <c r="J285" s="2"/>
      <c r="K285" s="2"/>
    </row>
    <row r="286" spans="2:11" ht="178.5">
      <c r="B286" s="52" t="str">
        <f>"ELoW_"&amp;LEFT(t_EuropeanWasteCodes[[#This Row],[Imported code]],2)&amp;"_"&amp;MID(t_EuropeanWasteCodes[[#This Row],[Imported code]],4,2)&amp;"_"&amp;MID(t_EuropeanWasteCodes[[#This Row],[Imported code]],7,2)</f>
        <v>ELoW_08_04_11</v>
      </c>
      <c r="C286" s="52" t="str">
        <f>IF(RIGHT(t_EuropeanWasteCodes[[#This Row],[Imported code]],1)="*","Y","N")</f>
        <v>Y</v>
      </c>
      <c r="D286" s="53" t="s">
        <v>654</v>
      </c>
      <c r="E286" s="53" t="s">
        <v>592</v>
      </c>
      <c r="F286" s="53" t="s">
        <v>650</v>
      </c>
      <c r="G286" s="53" t="s">
        <v>655</v>
      </c>
      <c r="H286" s="52" t="str">
        <f>t_EuropeanWasteCodes[[#This Row],[Teil I]]&amp;" &gt; "&amp;t_EuropeanWasteCodes[[#This Row],[Teil II]]&amp;" &gt; "&amp;t_EuropeanWasteCodes[[#This Row],[Teil III]]</f>
        <v xml:space="preserve">08 ABFÄLLE AUS HERSTELLUNG, ZUBEREITUNG, VERTRIEB UND ANWENDUNG (HZVA) VON BESCHICHTUNGEN
(FARBEN, LACKE, EMAIL), KLEBSTOFFEN, DICHTMASSEN UND DRUCKFARBEN &gt; 08 04 Abfälle aus HZVA von Klebstoffen und Dichtmassen (einschließlich wasserabweisender Materialien)  &gt; 08 04 11* klebstoff- und dichtmassenhaltige Schlämme, die organische Lösemittel oder andere gefährliche Stoffe enthalten </v>
      </c>
      <c r="I286" s="2"/>
      <c r="J286" s="2"/>
      <c r="K286" s="2"/>
    </row>
    <row r="287" spans="2:11" ht="178.5">
      <c r="B287" s="52" t="str">
        <f>"ELoW_"&amp;LEFT(t_EuropeanWasteCodes[[#This Row],[Imported code]],2)&amp;"_"&amp;MID(t_EuropeanWasteCodes[[#This Row],[Imported code]],4,2)&amp;"_"&amp;MID(t_EuropeanWasteCodes[[#This Row],[Imported code]],7,2)</f>
        <v>ELoW_08_04_12</v>
      </c>
      <c r="C287" s="52" t="str">
        <f>IF(RIGHT(t_EuropeanWasteCodes[[#This Row],[Imported code]],1)="*","Y","N")</f>
        <v>N</v>
      </c>
      <c r="D287" s="53" t="s">
        <v>656</v>
      </c>
      <c r="E287" s="53" t="s">
        <v>592</v>
      </c>
      <c r="F287" s="53" t="s">
        <v>650</v>
      </c>
      <c r="G287" s="53" t="s">
        <v>657</v>
      </c>
      <c r="H287" s="52" t="str">
        <f>t_EuropeanWasteCodes[[#This Row],[Teil I]]&amp;" &gt; "&amp;t_EuropeanWasteCodes[[#This Row],[Teil II]]&amp;" &gt; "&amp;t_EuropeanWasteCodes[[#This Row],[Teil III]]</f>
        <v xml:space="preserve">08 ABFÄLLE AUS HERSTELLUNG, ZUBEREITUNG, VERTRIEB UND ANWENDUNG (HZVA) VON BESCHICHTUNGEN
(FARBEN, LACKE, EMAIL), KLEBSTOFFEN, DICHTMASSEN UND DRUCKFARBEN &gt; 08 04 Abfälle aus HZVA von Klebstoffen und Dichtmassen (einschließlich wasserabweisender Materialien)  &gt; 08 04 12 klebstoff- und dichtmassenhaltige Schlämme mit Ausnahme derjenigen, die unter 08 04 11 fallen </v>
      </c>
      <c r="I287" s="2"/>
      <c r="J287" s="2"/>
      <c r="K287" s="2"/>
    </row>
    <row r="288" spans="2:11" ht="191.25">
      <c r="B288" s="52" t="str">
        <f>"ELoW_"&amp;LEFT(t_EuropeanWasteCodes[[#This Row],[Imported code]],2)&amp;"_"&amp;MID(t_EuropeanWasteCodes[[#This Row],[Imported code]],4,2)&amp;"_"&amp;MID(t_EuropeanWasteCodes[[#This Row],[Imported code]],7,2)</f>
        <v>ELoW_08_04_13</v>
      </c>
      <c r="C288" s="52" t="str">
        <f>IF(RIGHT(t_EuropeanWasteCodes[[#This Row],[Imported code]],1)="*","Y","N")</f>
        <v>Y</v>
      </c>
      <c r="D288" s="53" t="s">
        <v>658</v>
      </c>
      <c r="E288" s="53" t="s">
        <v>592</v>
      </c>
      <c r="F288" s="53" t="s">
        <v>650</v>
      </c>
      <c r="G288" s="53" t="s">
        <v>659</v>
      </c>
      <c r="H288" s="52" t="str">
        <f>t_EuropeanWasteCodes[[#This Row],[Teil I]]&amp;" &gt; "&amp;t_EuropeanWasteCodes[[#This Row],[Teil II]]&amp;" &gt; "&amp;t_EuropeanWasteCodes[[#This Row],[Teil III]]</f>
        <v xml:space="preserve">08 ABFÄLLE AUS HERSTELLUNG, ZUBEREITUNG, VERTRIEB UND ANWENDUNG (HZVA) VON BESCHICHTUNGEN
(FARBEN, LACKE, EMAIL), KLEBSTOFFEN, DICHTMASSEN UND DRUCKFARBEN &gt; 08 04 Abfälle aus HZVA von Klebstoffen und Dichtmassen (einschließlich wasserabweisender Materialien)  &gt; 08 04 13* wässrige Schlämme, die Klebstoffe oder Dichtmassen mit organischen Lösemitteln oder anderen gefährlichen Stoffen enthalten </v>
      </c>
      <c r="I288" s="2"/>
      <c r="J288" s="2"/>
      <c r="K288" s="2"/>
    </row>
    <row r="289" spans="2:11" ht="191.25">
      <c r="B289" s="52" t="str">
        <f>"ELoW_"&amp;LEFT(t_EuropeanWasteCodes[[#This Row],[Imported code]],2)&amp;"_"&amp;MID(t_EuropeanWasteCodes[[#This Row],[Imported code]],4,2)&amp;"_"&amp;MID(t_EuropeanWasteCodes[[#This Row],[Imported code]],7,2)</f>
        <v>ELoW_08_04_14</v>
      </c>
      <c r="C289" s="52" t="str">
        <f>IF(RIGHT(t_EuropeanWasteCodes[[#This Row],[Imported code]],1)="*","Y","N")</f>
        <v>N</v>
      </c>
      <c r="D289" s="53" t="s">
        <v>660</v>
      </c>
      <c r="E289" s="53" t="s">
        <v>592</v>
      </c>
      <c r="F289" s="53" t="s">
        <v>650</v>
      </c>
      <c r="G289" s="53" t="s">
        <v>661</v>
      </c>
      <c r="H289" s="52" t="str">
        <f>t_EuropeanWasteCodes[[#This Row],[Teil I]]&amp;" &gt; "&amp;t_EuropeanWasteCodes[[#This Row],[Teil II]]&amp;" &gt; "&amp;t_EuropeanWasteCodes[[#This Row],[Teil III]]</f>
        <v xml:space="preserve">08 ABFÄLLE AUS HERSTELLUNG, ZUBEREITUNG, VERTRIEB UND ANWENDUNG (HZVA) VON BESCHICHTUNGEN
(FARBEN, LACKE, EMAIL), KLEBSTOFFEN, DICHTMASSEN UND DRUCKFARBEN &gt; 08 04 Abfälle aus HZVA von Klebstoffen und Dichtmassen (einschließlich wasserabweisender Materialien)  &gt; 08 04 14 awässrige Schlämme, die Klebstoffe oder Dichtmassen enthalten, mit Ausnahme derjenigen, die
unter 08 04 13 fallen </v>
      </c>
      <c r="I289" s="2"/>
      <c r="J289" s="2"/>
      <c r="K289" s="2"/>
    </row>
    <row r="290" spans="2:11" ht="191.25">
      <c r="B290" s="52" t="str">
        <f>"ELoW_"&amp;LEFT(t_EuropeanWasteCodes[[#This Row],[Imported code]],2)&amp;"_"&amp;MID(t_EuropeanWasteCodes[[#This Row],[Imported code]],4,2)&amp;"_"&amp;MID(t_EuropeanWasteCodes[[#This Row],[Imported code]],7,2)</f>
        <v>ELoW_08_04_15</v>
      </c>
      <c r="C290" s="52" t="str">
        <f>IF(RIGHT(t_EuropeanWasteCodes[[#This Row],[Imported code]],1)="*","Y","N")</f>
        <v>Y</v>
      </c>
      <c r="D290" s="53" t="s">
        <v>662</v>
      </c>
      <c r="E290" s="53" t="s">
        <v>592</v>
      </c>
      <c r="F290" s="53" t="s">
        <v>650</v>
      </c>
      <c r="G290" s="53" t="s">
        <v>663</v>
      </c>
      <c r="H290" s="52" t="str">
        <f>t_EuropeanWasteCodes[[#This Row],[Teil I]]&amp;" &gt; "&amp;t_EuropeanWasteCodes[[#This Row],[Teil II]]&amp;" &gt; "&amp;t_EuropeanWasteCodes[[#This Row],[Teil III]]</f>
        <v xml:space="preserve">08 ABFÄLLE AUS HERSTELLUNG, ZUBEREITUNG, VERTRIEB UND ANWENDUNG (HZVA) VON BESCHICHTUNGEN
(FARBEN, LACKE, EMAIL), KLEBSTOFFEN, DICHTMASSEN UND DRUCKFARBEN &gt; 08 04 Abfälle aus HZVA von Klebstoffen und Dichtmassen (einschließlich wasserabweisender Materialien)  &gt; 08 04 15* wässrige flüssige Abfälle, die Klebstoffe oder Dichtmassen mit organischen Lösemitteln oder anderen
gefährlichen Stoffen enthalten </v>
      </c>
      <c r="I290" s="2"/>
      <c r="J290" s="2"/>
      <c r="K290" s="2"/>
    </row>
    <row r="291" spans="2:11" ht="191.25">
      <c r="B291" s="52" t="str">
        <f>"ELoW_"&amp;LEFT(t_EuropeanWasteCodes[[#This Row],[Imported code]],2)&amp;"_"&amp;MID(t_EuropeanWasteCodes[[#This Row],[Imported code]],4,2)&amp;"_"&amp;MID(t_EuropeanWasteCodes[[#This Row],[Imported code]],7,2)</f>
        <v>ELoW_08_04_16</v>
      </c>
      <c r="C291" s="52" t="str">
        <f>IF(RIGHT(t_EuropeanWasteCodes[[#This Row],[Imported code]],1)="*","Y","N")</f>
        <v>N</v>
      </c>
      <c r="D291" s="53" t="s">
        <v>664</v>
      </c>
      <c r="E291" s="53" t="s">
        <v>592</v>
      </c>
      <c r="F291" s="53" t="s">
        <v>650</v>
      </c>
      <c r="G291" s="53" t="s">
        <v>665</v>
      </c>
      <c r="H291" s="52" t="str">
        <f>t_EuropeanWasteCodes[[#This Row],[Teil I]]&amp;" &gt; "&amp;t_EuropeanWasteCodes[[#This Row],[Teil II]]&amp;" &gt; "&amp;t_EuropeanWasteCodes[[#This Row],[Teil III]]</f>
        <v xml:space="preserve">08 ABFÄLLE AUS HERSTELLUNG, ZUBEREITUNG, VERTRIEB UND ANWENDUNG (HZVA) VON BESCHICHTUNGEN
(FARBEN, LACKE, EMAIL), KLEBSTOFFEN, DICHTMASSEN UND DRUCKFARBEN &gt; 08 04 Abfälle aus HZVA von Klebstoffen und Dichtmassen (einschließlich wasserabweisender Materialien)  &gt; 08 04 16 wässrige flüssige Abfälle, die Klebstoffe oder Dichtmassen enthalten, mit Ausnahme derjenigen, die
unter 08 04 15 fallen </v>
      </c>
      <c r="I291" s="2"/>
      <c r="J291" s="2"/>
      <c r="K291" s="2"/>
    </row>
    <row r="292" spans="2:11" ht="140.25">
      <c r="B292" s="52" t="str">
        <f>"ELoW_"&amp;LEFT(t_EuropeanWasteCodes[[#This Row],[Imported code]],2)&amp;"_"&amp;MID(t_EuropeanWasteCodes[[#This Row],[Imported code]],4,2)&amp;"_"&amp;MID(t_EuropeanWasteCodes[[#This Row],[Imported code]],7,2)</f>
        <v>ELoW_08_04_17</v>
      </c>
      <c r="C292" s="52" t="str">
        <f>IF(RIGHT(t_EuropeanWasteCodes[[#This Row],[Imported code]],1)="*","Y","N")</f>
        <v>Y</v>
      </c>
      <c r="D292" s="53" t="s">
        <v>666</v>
      </c>
      <c r="E292" s="53" t="s">
        <v>592</v>
      </c>
      <c r="F292" s="53" t="s">
        <v>650</v>
      </c>
      <c r="G292" s="53" t="s">
        <v>667</v>
      </c>
      <c r="H292" s="52" t="str">
        <f>t_EuropeanWasteCodes[[#This Row],[Teil I]]&amp;" &gt; "&amp;t_EuropeanWasteCodes[[#This Row],[Teil II]]&amp;" &gt; "&amp;t_EuropeanWasteCodes[[#This Row],[Teil III]]</f>
        <v xml:space="preserve">08 ABFÄLLE AUS HERSTELLUNG, ZUBEREITUNG, VERTRIEB UND ANWENDUNG (HZVA) VON BESCHICHTUNGEN
(FARBEN, LACKE, EMAIL), KLEBSTOFFEN, DICHTMASSEN UND DRUCKFARBEN &gt; 08 04 Abfälle aus HZVA von Klebstoffen und Dichtmassen (einschließlich wasserabweisender Materialien)  &gt; 08 04 17* Harzöle </v>
      </c>
      <c r="I292" s="2"/>
      <c r="J292" s="2"/>
      <c r="K292" s="2"/>
    </row>
    <row r="293" spans="2:11" ht="140.25">
      <c r="B293" s="52" t="str">
        <f>"ELoW_"&amp;LEFT(t_EuropeanWasteCodes[[#This Row],[Imported code]],2)&amp;"_"&amp;MID(t_EuropeanWasteCodes[[#This Row],[Imported code]],4,2)&amp;"_"&amp;MID(t_EuropeanWasteCodes[[#This Row],[Imported code]],7,2)</f>
        <v>ELoW_08_04_99</v>
      </c>
      <c r="C293" s="52" t="str">
        <f>IF(RIGHT(t_EuropeanWasteCodes[[#This Row],[Imported code]],1)="*","Y","N")</f>
        <v>N</v>
      </c>
      <c r="D293" s="53" t="s">
        <v>668</v>
      </c>
      <c r="E293" s="53" t="s">
        <v>592</v>
      </c>
      <c r="F293" s="53" t="s">
        <v>650</v>
      </c>
      <c r="G293" s="53" t="s">
        <v>669</v>
      </c>
      <c r="H293" s="52" t="str">
        <f>t_EuropeanWasteCodes[[#This Row],[Teil I]]&amp;" &gt; "&amp;t_EuropeanWasteCodes[[#This Row],[Teil II]]&amp;" &gt; "&amp;t_EuropeanWasteCodes[[#This Row],[Teil III]]</f>
        <v>08 ABFÄLLE AUS HERSTELLUNG, ZUBEREITUNG, VERTRIEB UND ANWENDUNG (HZVA) VON BESCHICHTUNGEN
(FARBEN, LACKE, EMAIL), KLEBSTOFFEN, DICHTMASSEN UND DRUCKFARBEN &gt; 08 04 Abfälle aus HZVA von Klebstoffen und Dichtmassen (einschließlich wasserabweisender Materialien)  &gt; 08 04 99 Abfälle a. n. g.</v>
      </c>
      <c r="I293" s="2"/>
      <c r="J293" s="2"/>
      <c r="K293" s="2"/>
    </row>
    <row r="294" spans="2:11" ht="114.75">
      <c r="B294" s="52" t="str">
        <f>"ELoW_"&amp;LEFT(t_EuropeanWasteCodes[[#This Row],[Imported code]],2)&amp;"_"&amp;MID(t_EuropeanWasteCodes[[#This Row],[Imported code]],4,2)&amp;"_"&amp;MID(t_EuropeanWasteCodes[[#This Row],[Imported code]],7,2)</f>
        <v>ELoW_08_05_01</v>
      </c>
      <c r="C294" s="52" t="str">
        <f>IF(RIGHT(t_EuropeanWasteCodes[[#This Row],[Imported code]],1)="*","Y","N")</f>
        <v>Y</v>
      </c>
      <c r="D294" s="53" t="s">
        <v>670</v>
      </c>
      <c r="E294" s="53" t="s">
        <v>592</v>
      </c>
      <c r="F294" s="53" t="s">
        <v>671</v>
      </c>
      <c r="G294" s="53" t="s">
        <v>672</v>
      </c>
      <c r="H294" s="52" t="str">
        <f>t_EuropeanWasteCodes[[#This Row],[Teil I]]&amp;" &gt; "&amp;t_EuropeanWasteCodes[[#This Row],[Teil II]]&amp;" &gt; "&amp;t_EuropeanWasteCodes[[#This Row],[Teil III]]</f>
        <v xml:space="preserve">08 ABFÄLLE AUS HERSTELLUNG, ZUBEREITUNG, VERTRIEB UND ANWENDUNG (HZVA) VON BESCHICHTUNGEN
(FARBEN, LACKE, EMAIL), KLEBSTOFFEN, DICHTMASSEN UND DRUCKFARBEN &gt; 08 05 Nicht unter 08 aufgeführte Abfälle  &gt; 08 05 01* Isocyanatabfälle </v>
      </c>
      <c r="I294" s="2"/>
      <c r="J294" s="2"/>
      <c r="K294" s="2"/>
    </row>
    <row r="295" spans="2:11" ht="63.75">
      <c r="B295" s="52" t="str">
        <f>"ELoW_"&amp;LEFT(t_EuropeanWasteCodes[[#This Row],[Imported code]],2)&amp;"_"&amp;MID(t_EuropeanWasteCodes[[#This Row],[Imported code]],4,2)&amp;"_"&amp;MID(t_EuropeanWasteCodes[[#This Row],[Imported code]],7,2)</f>
        <v>ELoW_09_01_01</v>
      </c>
      <c r="C295" s="52" t="str">
        <f>IF(RIGHT(t_EuropeanWasteCodes[[#This Row],[Imported code]],1)="*","Y","N")</f>
        <v>Y</v>
      </c>
      <c r="D295" s="53" t="s">
        <v>673</v>
      </c>
      <c r="E295" s="53" t="s">
        <v>674</v>
      </c>
      <c r="F295" s="53" t="s">
        <v>675</v>
      </c>
      <c r="G295" s="53" t="s">
        <v>676</v>
      </c>
      <c r="H295" s="52" t="str">
        <f>t_EuropeanWasteCodes[[#This Row],[Teil I]]&amp;" &gt; "&amp;t_EuropeanWasteCodes[[#This Row],[Teil II]]&amp;" &gt; "&amp;t_EuropeanWasteCodes[[#This Row],[Teil III]]</f>
        <v>09 ABFÄLLE AUS DER FOTOGRAFISCHEN INDUSTRIE  &gt; 09 01 Abfälle aus der fotografischen Industrie  &gt; 09 01 01* Entwickler und Aktivatorenlösungen auf Wasserbasis</v>
      </c>
      <c r="I295" s="2"/>
      <c r="J295" s="2"/>
      <c r="K295" s="2"/>
    </row>
    <row r="296" spans="2:11" ht="76.5">
      <c r="B296" s="52" t="str">
        <f>"ELoW_"&amp;LEFT(t_EuropeanWasteCodes[[#This Row],[Imported code]],2)&amp;"_"&amp;MID(t_EuropeanWasteCodes[[#This Row],[Imported code]],4,2)&amp;"_"&amp;MID(t_EuropeanWasteCodes[[#This Row],[Imported code]],7,2)</f>
        <v>ELoW_09_01_02</v>
      </c>
      <c r="C296" s="52" t="str">
        <f>IF(RIGHT(t_EuropeanWasteCodes[[#This Row],[Imported code]],1)="*","Y","N")</f>
        <v>Y</v>
      </c>
      <c r="D296" s="53" t="s">
        <v>677</v>
      </c>
      <c r="E296" s="53" t="s">
        <v>674</v>
      </c>
      <c r="F296" s="53" t="s">
        <v>675</v>
      </c>
      <c r="G296" s="53" t="s">
        <v>678</v>
      </c>
      <c r="H296" s="52" t="str">
        <f>t_EuropeanWasteCodes[[#This Row],[Teil I]]&amp;" &gt; "&amp;t_EuropeanWasteCodes[[#This Row],[Teil II]]&amp;" &gt; "&amp;t_EuropeanWasteCodes[[#This Row],[Teil III]]</f>
        <v>09 ABFÄLLE AUS DER FOTOGRAFISCHEN INDUSTRIE  &gt; 09 01 Abfälle aus der fotografischen Industrie  &gt; 09 01 02* Offsetdruckplatten-Entwicklerlösungen auf Wasserbasis</v>
      </c>
      <c r="I296" s="2"/>
      <c r="J296" s="2"/>
      <c r="K296" s="2"/>
    </row>
    <row r="297" spans="2:11" ht="76.5">
      <c r="B297" s="52" t="str">
        <f>"ELoW_"&amp;LEFT(t_EuropeanWasteCodes[[#This Row],[Imported code]],2)&amp;"_"&amp;MID(t_EuropeanWasteCodes[[#This Row],[Imported code]],4,2)&amp;"_"&amp;MID(t_EuropeanWasteCodes[[#This Row],[Imported code]],7,2)</f>
        <v>ELoW_09_01_03</v>
      </c>
      <c r="C297" s="52" t="str">
        <f>IF(RIGHT(t_EuropeanWasteCodes[[#This Row],[Imported code]],1)="*","Y","N")</f>
        <v>Y</v>
      </c>
      <c r="D297" s="53" t="s">
        <v>679</v>
      </c>
      <c r="E297" s="53" t="s">
        <v>674</v>
      </c>
      <c r="F297" s="53" t="s">
        <v>675</v>
      </c>
      <c r="G297" s="53" t="s">
        <v>680</v>
      </c>
      <c r="H297" s="52" t="str">
        <f>t_EuropeanWasteCodes[[#This Row],[Teil I]]&amp;" &gt; "&amp;t_EuropeanWasteCodes[[#This Row],[Teil II]]&amp;" &gt; "&amp;t_EuropeanWasteCodes[[#This Row],[Teil III]]</f>
        <v xml:space="preserve">09 ABFÄLLE AUS DER FOTOGRAFISCHEN INDUSTRIE  &gt; 09 01 Abfälle aus der fotografischen Industrie  &gt; 09 01 03* Entwicklerlösungen auf Lösemittelbasis </v>
      </c>
      <c r="I297" s="2"/>
      <c r="J297" s="2"/>
      <c r="K297" s="2"/>
    </row>
    <row r="298" spans="2:11" ht="51">
      <c r="B298" s="52" t="str">
        <f>"ELoW_"&amp;LEFT(t_EuropeanWasteCodes[[#This Row],[Imported code]],2)&amp;"_"&amp;MID(t_EuropeanWasteCodes[[#This Row],[Imported code]],4,2)&amp;"_"&amp;MID(t_EuropeanWasteCodes[[#This Row],[Imported code]],7,2)</f>
        <v>ELoW_09_01_04</v>
      </c>
      <c r="C298" s="52" t="str">
        <f>IF(RIGHT(t_EuropeanWasteCodes[[#This Row],[Imported code]],1)="*","Y","N")</f>
        <v>Y</v>
      </c>
      <c r="D298" s="53" t="s">
        <v>681</v>
      </c>
      <c r="E298" s="53" t="s">
        <v>674</v>
      </c>
      <c r="F298" s="53" t="s">
        <v>675</v>
      </c>
      <c r="G298" s="53" t="s">
        <v>682</v>
      </c>
      <c r="H298" s="52" t="str">
        <f>t_EuropeanWasteCodes[[#This Row],[Teil I]]&amp;" &gt; "&amp;t_EuropeanWasteCodes[[#This Row],[Teil II]]&amp;" &gt; "&amp;t_EuropeanWasteCodes[[#This Row],[Teil III]]</f>
        <v>09 ABFÄLLE AUS DER FOTOGRAFISCHEN INDUSTRIE  &gt; 09 01 Abfälle aus der fotografischen Industrie  &gt; 09 01 04* Fixierbäder</v>
      </c>
      <c r="I298" s="2"/>
      <c r="J298" s="2"/>
      <c r="K298" s="2"/>
    </row>
    <row r="299" spans="2:11" ht="63.75">
      <c r="B299" s="52" t="str">
        <f>"ELoW_"&amp;LEFT(t_EuropeanWasteCodes[[#This Row],[Imported code]],2)&amp;"_"&amp;MID(t_EuropeanWasteCodes[[#This Row],[Imported code]],4,2)&amp;"_"&amp;MID(t_EuropeanWasteCodes[[#This Row],[Imported code]],7,2)</f>
        <v>ELoW_09_01_05</v>
      </c>
      <c r="C299" s="52" t="str">
        <f>IF(RIGHT(t_EuropeanWasteCodes[[#This Row],[Imported code]],1)="*","Y","N")</f>
        <v>Y</v>
      </c>
      <c r="D299" s="53" t="s">
        <v>683</v>
      </c>
      <c r="E299" s="53" t="s">
        <v>674</v>
      </c>
      <c r="F299" s="53" t="s">
        <v>675</v>
      </c>
      <c r="G299" s="53" t="s">
        <v>684</v>
      </c>
      <c r="H299" s="52" t="str">
        <f>t_EuropeanWasteCodes[[#This Row],[Teil I]]&amp;" &gt; "&amp;t_EuropeanWasteCodes[[#This Row],[Teil II]]&amp;" &gt; "&amp;t_EuropeanWasteCodes[[#This Row],[Teil III]]</f>
        <v xml:space="preserve">09 ABFÄLLE AUS DER FOTOGRAFISCHEN INDUSTRIE  &gt; 09 01 Abfälle aus der fotografischen Industrie  &gt; 09 01 05* Bleichlösungen und Bleich-Fixier-Bäder </v>
      </c>
      <c r="I299" s="2"/>
      <c r="J299" s="2"/>
      <c r="K299" s="2"/>
    </row>
    <row r="300" spans="2:11" ht="76.5">
      <c r="B300" s="52" t="str">
        <f>"ELoW_"&amp;LEFT(t_EuropeanWasteCodes[[#This Row],[Imported code]],2)&amp;"_"&amp;MID(t_EuropeanWasteCodes[[#This Row],[Imported code]],4,2)&amp;"_"&amp;MID(t_EuropeanWasteCodes[[#This Row],[Imported code]],7,2)</f>
        <v>ELoW_09_01_06</v>
      </c>
      <c r="C300" s="52" t="str">
        <f>IF(RIGHT(t_EuropeanWasteCodes[[#This Row],[Imported code]],1)="*","Y","N")</f>
        <v>Y</v>
      </c>
      <c r="D300" s="53" t="s">
        <v>685</v>
      </c>
      <c r="E300" s="53" t="s">
        <v>674</v>
      </c>
      <c r="F300" s="53" t="s">
        <v>675</v>
      </c>
      <c r="G300" s="53" t="s">
        <v>686</v>
      </c>
      <c r="H300" s="52" t="str">
        <f>t_EuropeanWasteCodes[[#This Row],[Teil I]]&amp;" &gt; "&amp;t_EuropeanWasteCodes[[#This Row],[Teil II]]&amp;" &gt; "&amp;t_EuropeanWasteCodes[[#This Row],[Teil III]]</f>
        <v>09 ABFÄLLE AUS DER FOTOGRAFISCHEN INDUSTRIE  &gt; 09 01 Abfälle aus der fotografischen Industrie  &gt; 09 01 06* silberhaltige Abfälle aus der betriebseigenen Behandlung fotografischer Abfälle</v>
      </c>
      <c r="I300" s="2"/>
      <c r="J300" s="2"/>
      <c r="K300" s="2"/>
    </row>
    <row r="301" spans="2:11" ht="76.5">
      <c r="B301" s="52" t="str">
        <f>"ELoW_"&amp;LEFT(t_EuropeanWasteCodes[[#This Row],[Imported code]],2)&amp;"_"&amp;MID(t_EuropeanWasteCodes[[#This Row],[Imported code]],4,2)&amp;"_"&amp;MID(t_EuropeanWasteCodes[[#This Row],[Imported code]],7,2)</f>
        <v>ELoW_09_01_07</v>
      </c>
      <c r="C301" s="52" t="str">
        <f>IF(RIGHT(t_EuropeanWasteCodes[[#This Row],[Imported code]],1)="*","Y","N")</f>
        <v>N</v>
      </c>
      <c r="D301" s="53" t="s">
        <v>687</v>
      </c>
      <c r="E301" s="53" t="s">
        <v>674</v>
      </c>
      <c r="F301" s="53" t="s">
        <v>675</v>
      </c>
      <c r="G301" s="53" t="s">
        <v>688</v>
      </c>
      <c r="H301" s="52" t="str">
        <f>t_EuropeanWasteCodes[[#This Row],[Teil I]]&amp;" &gt; "&amp;t_EuropeanWasteCodes[[#This Row],[Teil II]]&amp;" &gt; "&amp;t_EuropeanWasteCodes[[#This Row],[Teil III]]</f>
        <v xml:space="preserve">09 ABFÄLLE AUS DER FOTOGRAFISCHEN INDUSTRIE  &gt; 09 01 Abfälle aus der fotografischen Industrie  &gt; 09 01 07 Filme und fotografische Papiere, die Silber oder Silberverbindungen enthalten </v>
      </c>
      <c r="I301" s="2"/>
      <c r="J301" s="2"/>
      <c r="K301" s="2"/>
    </row>
    <row r="302" spans="2:11" ht="89.25">
      <c r="B302" s="52" t="str">
        <f>"ELoW_"&amp;LEFT(t_EuropeanWasteCodes[[#This Row],[Imported code]],2)&amp;"_"&amp;MID(t_EuropeanWasteCodes[[#This Row],[Imported code]],4,2)&amp;"_"&amp;MID(t_EuropeanWasteCodes[[#This Row],[Imported code]],7,2)</f>
        <v>ELoW_09_01_08</v>
      </c>
      <c r="C302" s="52" t="str">
        <f>IF(RIGHT(t_EuropeanWasteCodes[[#This Row],[Imported code]],1)="*","Y","N")</f>
        <v>N</v>
      </c>
      <c r="D302" s="53" t="s">
        <v>689</v>
      </c>
      <c r="E302" s="53" t="s">
        <v>674</v>
      </c>
      <c r="F302" s="53" t="s">
        <v>675</v>
      </c>
      <c r="G302" s="53" t="s">
        <v>690</v>
      </c>
      <c r="H302" s="52" t="str">
        <f>t_EuropeanWasteCodes[[#This Row],[Teil I]]&amp;" &gt; "&amp;t_EuropeanWasteCodes[[#This Row],[Teil II]]&amp;" &gt; "&amp;t_EuropeanWasteCodes[[#This Row],[Teil III]]</f>
        <v xml:space="preserve">09 ABFÄLLE AUS DER FOTOGRAFISCHEN INDUSTRIE  &gt; 09 01 Abfälle aus der fotografischen Industrie  &gt; 09 01 08 Filme und fotografische Papiere, die kein Silber und keine Silberverbindungen enthalten </v>
      </c>
      <c r="I302" s="2"/>
      <c r="J302" s="2"/>
      <c r="K302" s="2"/>
    </row>
    <row r="303" spans="2:11" ht="63.75">
      <c r="B303" s="52" t="str">
        <f>"ELoW_"&amp;LEFT(t_EuropeanWasteCodes[[#This Row],[Imported code]],2)&amp;"_"&amp;MID(t_EuropeanWasteCodes[[#This Row],[Imported code]],4,2)&amp;"_"&amp;MID(t_EuropeanWasteCodes[[#This Row],[Imported code]],7,2)</f>
        <v>ELoW_09_01_10</v>
      </c>
      <c r="C303" s="52" t="str">
        <f>IF(RIGHT(t_EuropeanWasteCodes[[#This Row],[Imported code]],1)="*","Y","N")</f>
        <v>N</v>
      </c>
      <c r="D303" s="53" t="s">
        <v>691</v>
      </c>
      <c r="E303" s="53" t="s">
        <v>674</v>
      </c>
      <c r="F303" s="53" t="s">
        <v>675</v>
      </c>
      <c r="G303" s="53" t="s">
        <v>692</v>
      </c>
      <c r="H303" s="52" t="str">
        <f>t_EuropeanWasteCodes[[#This Row],[Teil I]]&amp;" &gt; "&amp;t_EuropeanWasteCodes[[#This Row],[Teil II]]&amp;" &gt; "&amp;t_EuropeanWasteCodes[[#This Row],[Teil III]]</f>
        <v xml:space="preserve">09 ABFÄLLE AUS DER FOTOGRAFISCHEN INDUSTRIE  &gt; 09 01 Abfälle aus der fotografischen Industrie  &gt; 09 01 10 Einwegkameras ohne Batterien </v>
      </c>
      <c r="I303" s="2"/>
      <c r="J303" s="2"/>
      <c r="K303" s="2"/>
    </row>
    <row r="304" spans="2:11" ht="89.25">
      <c r="B304" s="52" t="str">
        <f>"ELoW_"&amp;LEFT(t_EuropeanWasteCodes[[#This Row],[Imported code]],2)&amp;"_"&amp;MID(t_EuropeanWasteCodes[[#This Row],[Imported code]],4,2)&amp;"_"&amp;MID(t_EuropeanWasteCodes[[#This Row],[Imported code]],7,2)</f>
        <v>ELoW_09_01_11</v>
      </c>
      <c r="C304" s="52" t="str">
        <f>IF(RIGHT(t_EuropeanWasteCodes[[#This Row],[Imported code]],1)="*","Y","N")</f>
        <v>Y</v>
      </c>
      <c r="D304" s="53" t="s">
        <v>693</v>
      </c>
      <c r="E304" s="53" t="s">
        <v>674</v>
      </c>
      <c r="F304" s="53" t="s">
        <v>675</v>
      </c>
      <c r="G304" s="53" t="s">
        <v>694</v>
      </c>
      <c r="H304" s="52" t="str">
        <f>t_EuropeanWasteCodes[[#This Row],[Teil I]]&amp;" &gt; "&amp;t_EuropeanWasteCodes[[#This Row],[Teil II]]&amp;" &gt; "&amp;t_EuropeanWasteCodes[[#This Row],[Teil III]]</f>
        <v xml:space="preserve">09 ABFÄLLE AUS DER FOTOGRAFISCHEN INDUSTRIE  &gt; 09 01 Abfälle aus der fotografischen Industrie  &gt; 09 01 11* Einwegkameras mit Batterien, die unter 16 06 01, 16 06 02 oder 16 06 03 fallen </v>
      </c>
      <c r="I304" s="2"/>
      <c r="J304" s="2"/>
      <c r="K304" s="2"/>
    </row>
    <row r="305" spans="2:11" ht="76.5">
      <c r="B305" s="52" t="str">
        <f>"ELoW_"&amp;LEFT(t_EuropeanWasteCodes[[#This Row],[Imported code]],2)&amp;"_"&amp;MID(t_EuropeanWasteCodes[[#This Row],[Imported code]],4,2)&amp;"_"&amp;MID(t_EuropeanWasteCodes[[#This Row],[Imported code]],7,2)</f>
        <v>ELoW_09_01_12</v>
      </c>
      <c r="C305" s="52" t="str">
        <f>IF(RIGHT(t_EuropeanWasteCodes[[#This Row],[Imported code]],1)="*","Y","N")</f>
        <v>N</v>
      </c>
      <c r="D305" s="53" t="s">
        <v>695</v>
      </c>
      <c r="E305" s="53" t="s">
        <v>674</v>
      </c>
      <c r="F305" s="53" t="s">
        <v>675</v>
      </c>
      <c r="G305" s="53" t="s">
        <v>696</v>
      </c>
      <c r="H305" s="52" t="str">
        <f>t_EuropeanWasteCodes[[#This Row],[Teil I]]&amp;" &gt; "&amp;t_EuropeanWasteCodes[[#This Row],[Teil II]]&amp;" &gt; "&amp;t_EuropeanWasteCodes[[#This Row],[Teil III]]</f>
        <v xml:space="preserve">09 ABFÄLLE AUS DER FOTOGRAFISCHEN INDUSTRIE  &gt; 09 01 Abfälle aus der fotografischen Industrie  &gt; 09 01 12 Einwegkameras mit Batterien mit Ausnahme derjenigen, die unter 09 01 11 fallen </v>
      </c>
      <c r="I305" s="2"/>
      <c r="J305" s="2"/>
      <c r="K305" s="2"/>
    </row>
    <row r="306" spans="2:11" ht="102">
      <c r="B306" s="52" t="str">
        <f>"ELoW_"&amp;LEFT(t_EuropeanWasteCodes[[#This Row],[Imported code]],2)&amp;"_"&amp;MID(t_EuropeanWasteCodes[[#This Row],[Imported code]],4,2)&amp;"_"&amp;MID(t_EuropeanWasteCodes[[#This Row],[Imported code]],7,2)</f>
        <v>ELoW_09_01_13</v>
      </c>
      <c r="C306" s="52" t="str">
        <f>IF(RIGHT(t_EuropeanWasteCodes[[#This Row],[Imported code]],1)="*","Y","N")</f>
        <v>Y</v>
      </c>
      <c r="D306" s="53" t="s">
        <v>697</v>
      </c>
      <c r="E306" s="53" t="s">
        <v>674</v>
      </c>
      <c r="F306" s="53" t="s">
        <v>675</v>
      </c>
      <c r="G306" s="53" t="s">
        <v>698</v>
      </c>
      <c r="H306" s="52" t="str">
        <f>t_EuropeanWasteCodes[[#This Row],[Teil I]]&amp;" &gt; "&amp;t_EuropeanWasteCodes[[#This Row],[Teil II]]&amp;" &gt; "&amp;t_EuropeanWasteCodes[[#This Row],[Teil III]]</f>
        <v xml:space="preserve">09 ABFÄLLE AUS DER FOTOGRAFISCHEN INDUSTRIE  &gt; 09 01 Abfälle aus der fotografischen Industrie  &gt; 09 01 13* wässrige flüssige Abfälle aus der betriebseigenen Silberrückgewinnung mit Ausnahme derjenigen, die
unter 09 01 06 fallen </v>
      </c>
      <c r="I306" s="2"/>
      <c r="J306" s="2"/>
      <c r="K306" s="2"/>
    </row>
    <row r="307" spans="2:11" ht="51">
      <c r="B307" s="52" t="str">
        <f>"ELoW_"&amp;LEFT(t_EuropeanWasteCodes[[#This Row],[Imported code]],2)&amp;"_"&amp;MID(t_EuropeanWasteCodes[[#This Row],[Imported code]],4,2)&amp;"_"&amp;MID(t_EuropeanWasteCodes[[#This Row],[Imported code]],7,2)</f>
        <v>ELoW_09_01_99</v>
      </c>
      <c r="C307" s="52" t="str">
        <f>IF(RIGHT(t_EuropeanWasteCodes[[#This Row],[Imported code]],1)="*","Y","N")</f>
        <v>N</v>
      </c>
      <c r="D307" s="53" t="s">
        <v>699</v>
      </c>
      <c r="E307" s="53" t="s">
        <v>674</v>
      </c>
      <c r="F307" s="53" t="s">
        <v>675</v>
      </c>
      <c r="G307" s="53" t="s">
        <v>700</v>
      </c>
      <c r="H307" s="52" t="str">
        <f>t_EuropeanWasteCodes[[#This Row],[Teil I]]&amp;" &gt; "&amp;t_EuropeanWasteCodes[[#This Row],[Teil II]]&amp;" &gt; "&amp;t_EuropeanWasteCodes[[#This Row],[Teil III]]</f>
        <v xml:space="preserve">09 ABFÄLLE AUS DER FOTOGRAFISCHEN INDUSTRIE  &gt; 09 01 Abfälle aus der fotografischen Industrie  &gt; 09 01 99 Abfälle a. n. g. </v>
      </c>
      <c r="I307" s="2"/>
      <c r="J307" s="2"/>
      <c r="K307" s="2"/>
    </row>
    <row r="308" spans="2:11" ht="114.75">
      <c r="B308" s="52" t="str">
        <f>"ELoW_"&amp;LEFT(t_EuropeanWasteCodes[[#This Row],[Imported code]],2)&amp;"_"&amp;MID(t_EuropeanWasteCodes[[#This Row],[Imported code]],4,2)&amp;"_"&amp;MID(t_EuropeanWasteCodes[[#This Row],[Imported code]],7,2)</f>
        <v>ELoW_10_01_</v>
      </c>
      <c r="C308" s="52" t="str">
        <f>IF(RIGHT(t_EuropeanWasteCodes[[#This Row],[Imported code]],1)="*","Y","N")</f>
        <v>N</v>
      </c>
      <c r="D308" s="53" t="s">
        <v>701</v>
      </c>
      <c r="E308" s="53" t="s">
        <v>702</v>
      </c>
      <c r="F308" s="53" t="s">
        <v>703</v>
      </c>
      <c r="G308" s="53" t="s">
        <v>704</v>
      </c>
      <c r="H308" s="52" t="str">
        <f>t_EuropeanWasteCodes[[#This Row],[Teil I]]&amp;" &gt; "&amp;t_EuropeanWasteCodes[[#This Row],[Teil II]]&amp;" &gt; "&amp;t_EuropeanWasteCodes[[#This Row],[Teil III]]</f>
        <v xml:space="preserve">10 ABFÄLLE AUS THERMISCHEN PROZESSEN &gt; 10 01 Abfälle aus Kraftwerken und anderen Verbrennungsanlagen (außer 19)  &gt; 10 01 01 Rost- und Kesselasche, Schlacken und Kesselstaub mit Ausnahme von Kesselstaub, der unter 10 01 04
fällt </v>
      </c>
      <c r="I308" s="2"/>
      <c r="J308" s="2"/>
      <c r="K308" s="2"/>
    </row>
    <row r="309" spans="2:11" ht="76.5">
      <c r="B309" s="52" t="str">
        <f>"ELoW_"&amp;LEFT(t_EuropeanWasteCodes[[#This Row],[Imported code]],2)&amp;"_"&amp;MID(t_EuropeanWasteCodes[[#This Row],[Imported code]],4,2)&amp;"_"&amp;MID(t_EuropeanWasteCodes[[#This Row],[Imported code]],7,2)</f>
        <v>ELoW_10_01_02</v>
      </c>
      <c r="C309" s="52" t="str">
        <f>IF(RIGHT(t_EuropeanWasteCodes[[#This Row],[Imported code]],1)="*","Y","N")</f>
        <v>N</v>
      </c>
      <c r="D309" s="53" t="s">
        <v>705</v>
      </c>
      <c r="E309" s="53" t="s">
        <v>702</v>
      </c>
      <c r="F309" s="53" t="s">
        <v>703</v>
      </c>
      <c r="G309" s="53" t="s">
        <v>706</v>
      </c>
      <c r="H309" s="52" t="str">
        <f>t_EuropeanWasteCodes[[#This Row],[Teil I]]&amp;" &gt; "&amp;t_EuropeanWasteCodes[[#This Row],[Teil II]]&amp;" &gt; "&amp;t_EuropeanWasteCodes[[#This Row],[Teil III]]</f>
        <v xml:space="preserve">10 ABFÄLLE AUS THERMISCHEN PROZESSEN &gt; 10 01 Abfälle aus Kraftwerken und anderen Verbrennungsanlagen (außer 19)  &gt; 10 01 02 Filterstäube aus Kohlefeuerung </v>
      </c>
      <c r="I309" s="2"/>
      <c r="J309" s="2"/>
      <c r="K309" s="2"/>
    </row>
    <row r="310" spans="2:11" ht="89.25">
      <c r="B310" s="52" t="str">
        <f>"ELoW_"&amp;LEFT(t_EuropeanWasteCodes[[#This Row],[Imported code]],2)&amp;"_"&amp;MID(t_EuropeanWasteCodes[[#This Row],[Imported code]],4,2)&amp;"_"&amp;MID(t_EuropeanWasteCodes[[#This Row],[Imported code]],7,2)</f>
        <v>ELoW_10_01_03</v>
      </c>
      <c r="C310" s="52" t="str">
        <f>IF(RIGHT(t_EuropeanWasteCodes[[#This Row],[Imported code]],1)="*","Y","N")</f>
        <v>N</v>
      </c>
      <c r="D310" s="53" t="s">
        <v>707</v>
      </c>
      <c r="E310" s="53" t="s">
        <v>702</v>
      </c>
      <c r="F310" s="53" t="s">
        <v>703</v>
      </c>
      <c r="G310" s="53" t="s">
        <v>708</v>
      </c>
      <c r="H310" s="52" t="str">
        <f>t_EuropeanWasteCodes[[#This Row],[Teil I]]&amp;" &gt; "&amp;t_EuropeanWasteCodes[[#This Row],[Teil II]]&amp;" &gt; "&amp;t_EuropeanWasteCodes[[#This Row],[Teil III]]</f>
        <v xml:space="preserve">10 ABFÄLLE AUS THERMISCHEN PROZESSEN &gt; 10 01 Abfälle aus Kraftwerken und anderen Verbrennungsanlagen (außer 19)  &gt; 10 01 03 Filterstäube aus Torffeuerung und Feuerung mit (unbehandeltem) Holz </v>
      </c>
      <c r="I310" s="2"/>
      <c r="J310" s="2"/>
      <c r="K310" s="2"/>
    </row>
    <row r="311" spans="2:11" ht="76.5">
      <c r="B311" s="52" t="str">
        <f>"ELoW_"&amp;LEFT(t_EuropeanWasteCodes[[#This Row],[Imported code]],2)&amp;"_"&amp;MID(t_EuropeanWasteCodes[[#This Row],[Imported code]],4,2)&amp;"_"&amp;MID(t_EuropeanWasteCodes[[#This Row],[Imported code]],7,2)</f>
        <v>ELoW_10_01_04</v>
      </c>
      <c r="C311" s="52" t="str">
        <f>IF(RIGHT(t_EuropeanWasteCodes[[#This Row],[Imported code]],1)="*","Y","N")</f>
        <v>Y</v>
      </c>
      <c r="D311" s="53" t="s">
        <v>709</v>
      </c>
      <c r="E311" s="53" t="s">
        <v>702</v>
      </c>
      <c r="F311" s="53" t="s">
        <v>703</v>
      </c>
      <c r="G311" s="53" t="s">
        <v>710</v>
      </c>
      <c r="H311" s="52" t="str">
        <f>t_EuropeanWasteCodes[[#This Row],[Teil I]]&amp;" &gt; "&amp;t_EuropeanWasteCodes[[#This Row],[Teil II]]&amp;" &gt; "&amp;t_EuropeanWasteCodes[[#This Row],[Teil III]]</f>
        <v xml:space="preserve">10 ABFÄLLE AUS THERMISCHEN PROZESSEN &gt; 10 01 Abfälle aus Kraftwerken und anderen Verbrennungsanlagen (außer 19)  &gt; 10 01 04* Filterstäube und Kesselstaub aus Ölfeuerung </v>
      </c>
      <c r="I311" s="2"/>
      <c r="J311" s="2"/>
      <c r="K311" s="2"/>
    </row>
    <row r="312" spans="2:11" ht="102">
      <c r="B312" s="52" t="str">
        <f>"ELoW_"&amp;LEFT(t_EuropeanWasteCodes[[#This Row],[Imported code]],2)&amp;"_"&amp;MID(t_EuropeanWasteCodes[[#This Row],[Imported code]],4,2)&amp;"_"&amp;MID(t_EuropeanWasteCodes[[#This Row],[Imported code]],7,2)</f>
        <v>ELoW_10_01_05</v>
      </c>
      <c r="C312" s="52" t="str">
        <f>IF(RIGHT(t_EuropeanWasteCodes[[#This Row],[Imported code]],1)="*","Y","N")</f>
        <v>N</v>
      </c>
      <c r="D312" s="53" t="s">
        <v>711</v>
      </c>
      <c r="E312" s="53" t="s">
        <v>702</v>
      </c>
      <c r="F312" s="53" t="s">
        <v>703</v>
      </c>
      <c r="G312" s="53" t="s">
        <v>712</v>
      </c>
      <c r="H312" s="52" t="str">
        <f>t_EuropeanWasteCodes[[#This Row],[Teil I]]&amp;" &gt; "&amp;t_EuropeanWasteCodes[[#This Row],[Teil II]]&amp;" &gt; "&amp;t_EuropeanWasteCodes[[#This Row],[Teil III]]</f>
        <v xml:space="preserve">10 ABFÄLLE AUS THERMISCHEN PROZESSEN &gt; 10 01 Abfälle aus Kraftwerken und anderen Verbrennungsanlagen (außer 19)  &gt; 10 01 05 Reaktionsabfälle auf Calciumbasis aus der Rauchgasentschwefelung in fester Form </v>
      </c>
      <c r="I312" s="2"/>
      <c r="J312" s="2"/>
      <c r="K312" s="2"/>
    </row>
    <row r="313" spans="2:11" ht="102">
      <c r="B313" s="52" t="str">
        <f>"ELoW_"&amp;LEFT(t_EuropeanWasteCodes[[#This Row],[Imported code]],2)&amp;"_"&amp;MID(t_EuropeanWasteCodes[[#This Row],[Imported code]],4,2)&amp;"_"&amp;MID(t_EuropeanWasteCodes[[#This Row],[Imported code]],7,2)</f>
        <v>ELoW_10_01_07</v>
      </c>
      <c r="C313" s="52" t="str">
        <f>IF(RIGHT(t_EuropeanWasteCodes[[#This Row],[Imported code]],1)="*","Y","N")</f>
        <v>N</v>
      </c>
      <c r="D313" s="53" t="s">
        <v>713</v>
      </c>
      <c r="E313" s="53" t="s">
        <v>702</v>
      </c>
      <c r="F313" s="53" t="s">
        <v>703</v>
      </c>
      <c r="G313" s="53" t="s">
        <v>714</v>
      </c>
      <c r="H313" s="52" t="str">
        <f>t_EuropeanWasteCodes[[#This Row],[Teil I]]&amp;" &gt; "&amp;t_EuropeanWasteCodes[[#This Row],[Teil II]]&amp;" &gt; "&amp;t_EuropeanWasteCodes[[#This Row],[Teil III]]</f>
        <v>10 ABFÄLLE AUS THERMISCHEN PROZESSEN &gt; 10 01 Abfälle aus Kraftwerken und anderen Verbrennungsanlagen (außer 19)  &gt; 10 01 07 Reaktionsabfälle auf Calciumbasis aus der Rauchgasentschwefelung in Form von Schlämmen</v>
      </c>
      <c r="I313" s="2"/>
      <c r="J313" s="2"/>
      <c r="K313" s="2"/>
    </row>
    <row r="314" spans="2:11" ht="63.75">
      <c r="B314" s="52" t="str">
        <f>"ELoW_"&amp;LEFT(t_EuropeanWasteCodes[[#This Row],[Imported code]],2)&amp;"_"&amp;MID(t_EuropeanWasteCodes[[#This Row],[Imported code]],4,2)&amp;"_"&amp;MID(t_EuropeanWasteCodes[[#This Row],[Imported code]],7,2)</f>
        <v>ELoW_10_01_09</v>
      </c>
      <c r="C314" s="52" t="str">
        <f>IF(RIGHT(t_EuropeanWasteCodes[[#This Row],[Imported code]],1)="*","Y","N")</f>
        <v>Y</v>
      </c>
      <c r="D314" s="53" t="s">
        <v>715</v>
      </c>
      <c r="E314" s="53" t="s">
        <v>702</v>
      </c>
      <c r="F314" s="53" t="s">
        <v>703</v>
      </c>
      <c r="G314" s="53" t="s">
        <v>716</v>
      </c>
      <c r="H314" s="52" t="str">
        <f>t_EuropeanWasteCodes[[#This Row],[Teil I]]&amp;" &gt; "&amp;t_EuropeanWasteCodes[[#This Row],[Teil II]]&amp;" &gt; "&amp;t_EuropeanWasteCodes[[#This Row],[Teil III]]</f>
        <v xml:space="preserve">10 ABFÄLLE AUS THERMISCHEN PROZESSEN &gt; 10 01 Abfälle aus Kraftwerken und anderen Verbrennungsanlagen (außer 19)  &gt; 10 01 09* Schwefelsäure </v>
      </c>
      <c r="I314" s="2"/>
      <c r="J314" s="2"/>
      <c r="K314" s="2"/>
    </row>
    <row r="315" spans="2:11" ht="89.25">
      <c r="B315" s="52" t="str">
        <f>"ELoW_"&amp;LEFT(t_EuropeanWasteCodes[[#This Row],[Imported code]],2)&amp;"_"&amp;MID(t_EuropeanWasteCodes[[#This Row],[Imported code]],4,2)&amp;"_"&amp;MID(t_EuropeanWasteCodes[[#This Row],[Imported code]],7,2)</f>
        <v>ELoW_10_01_13</v>
      </c>
      <c r="C315" s="52" t="str">
        <f>IF(RIGHT(t_EuropeanWasteCodes[[#This Row],[Imported code]],1)="*","Y","N")</f>
        <v>Y</v>
      </c>
      <c r="D315" s="53" t="s">
        <v>717</v>
      </c>
      <c r="E315" s="53" t="s">
        <v>702</v>
      </c>
      <c r="F315" s="53" t="s">
        <v>703</v>
      </c>
      <c r="G315" s="53" t="s">
        <v>718</v>
      </c>
      <c r="H315" s="52" t="str">
        <f>t_EuropeanWasteCodes[[#This Row],[Teil I]]&amp;" &gt; "&amp;t_EuropeanWasteCodes[[#This Row],[Teil II]]&amp;" &gt; "&amp;t_EuropeanWasteCodes[[#This Row],[Teil III]]</f>
        <v>10 ABFÄLLE AUS THERMISCHEN PROZESSEN &gt; 10 01 Abfälle aus Kraftwerken und anderen Verbrennungsanlagen (außer 19)  &gt; 10 01 13* Filterstäube aus emulgierten, als Brennstoffe verwendeten Kohlenwasserstoffen</v>
      </c>
      <c r="I315" s="2"/>
      <c r="J315" s="2"/>
      <c r="K315" s="2"/>
    </row>
    <row r="316" spans="2:11" ht="102">
      <c r="B316" s="52" t="str">
        <f>"ELoW_"&amp;LEFT(t_EuropeanWasteCodes[[#This Row],[Imported code]],2)&amp;"_"&amp;MID(t_EuropeanWasteCodes[[#This Row],[Imported code]],4,2)&amp;"_"&amp;MID(t_EuropeanWasteCodes[[#This Row],[Imported code]],7,2)</f>
        <v>ELoW_10_01_14</v>
      </c>
      <c r="C316" s="52" t="str">
        <f>IF(RIGHT(t_EuropeanWasteCodes[[#This Row],[Imported code]],1)="*","Y","N")</f>
        <v>Y</v>
      </c>
      <c r="D316" s="53" t="s">
        <v>719</v>
      </c>
      <c r="E316" s="53" t="s">
        <v>702</v>
      </c>
      <c r="F316" s="53" t="s">
        <v>703</v>
      </c>
      <c r="G316" s="53" t="s">
        <v>720</v>
      </c>
      <c r="H316" s="52" t="str">
        <f>t_EuropeanWasteCodes[[#This Row],[Teil I]]&amp;" &gt; "&amp;t_EuropeanWasteCodes[[#This Row],[Teil II]]&amp;" &gt; "&amp;t_EuropeanWasteCodes[[#This Row],[Teil III]]</f>
        <v xml:space="preserve">10 ABFÄLLE AUS THERMISCHEN PROZESSEN &gt; 10 01 Abfälle aus Kraftwerken und anderen Verbrennungsanlagen (außer 19)  &gt; 10 01 14* Rost- und Kesselasche, Schlacken und Kesselstaub aus der Abfallmitverbrennung, die gefährliche Stoffe enthalten </v>
      </c>
      <c r="I316" s="2"/>
      <c r="J316" s="2"/>
      <c r="K316" s="2"/>
    </row>
    <row r="317" spans="2:11" ht="102">
      <c r="B317" s="52" t="str">
        <f>"ELoW_"&amp;LEFT(t_EuropeanWasteCodes[[#This Row],[Imported code]],2)&amp;"_"&amp;MID(t_EuropeanWasteCodes[[#This Row],[Imported code]],4,2)&amp;"_"&amp;MID(t_EuropeanWasteCodes[[#This Row],[Imported code]],7,2)</f>
        <v>ELoW_10_01_15</v>
      </c>
      <c r="C317" s="52" t="str">
        <f>IF(RIGHT(t_EuropeanWasteCodes[[#This Row],[Imported code]],1)="*","Y","N")</f>
        <v>N</v>
      </c>
      <c r="D317" s="53" t="s">
        <v>721</v>
      </c>
      <c r="E317" s="53" t="s">
        <v>702</v>
      </c>
      <c r="F317" s="53" t="s">
        <v>703</v>
      </c>
      <c r="G317" s="53" t="s">
        <v>722</v>
      </c>
      <c r="H317" s="52" t="str">
        <f>t_EuropeanWasteCodes[[#This Row],[Teil I]]&amp;" &gt; "&amp;t_EuropeanWasteCodes[[#This Row],[Teil II]]&amp;" &gt; "&amp;t_EuropeanWasteCodes[[#This Row],[Teil III]]</f>
        <v>10 ABFÄLLE AUS THERMISCHEN PROZESSEN &gt; 10 01 Abfälle aus Kraftwerken und anderen Verbrennungsanlagen (außer 19)  &gt; 10 01 15 Rost- und Kesselasche, Schlacken und Kesselstaub aus der Abfallmitverbrennung mit Ausnahme derjenigen, die unter 10 01 14 fallen</v>
      </c>
      <c r="I317" s="2"/>
      <c r="J317" s="2"/>
      <c r="K317" s="2"/>
    </row>
    <row r="318" spans="2:11" ht="89.25">
      <c r="B318" s="52" t="str">
        <f>"ELoW_"&amp;LEFT(t_EuropeanWasteCodes[[#This Row],[Imported code]],2)&amp;"_"&amp;MID(t_EuropeanWasteCodes[[#This Row],[Imported code]],4,2)&amp;"_"&amp;MID(t_EuropeanWasteCodes[[#This Row],[Imported code]],7,2)</f>
        <v>ELoW_10_01_16</v>
      </c>
      <c r="C318" s="52" t="str">
        <f>IF(RIGHT(t_EuropeanWasteCodes[[#This Row],[Imported code]],1)="*","Y","N")</f>
        <v>Y</v>
      </c>
      <c r="D318" s="53" t="s">
        <v>723</v>
      </c>
      <c r="E318" s="53" t="s">
        <v>702</v>
      </c>
      <c r="F318" s="53" t="s">
        <v>703</v>
      </c>
      <c r="G318" s="53" t="s">
        <v>724</v>
      </c>
      <c r="H318" s="52" t="str">
        <f>t_EuropeanWasteCodes[[#This Row],[Teil I]]&amp;" &gt; "&amp;t_EuropeanWasteCodes[[#This Row],[Teil II]]&amp;" &gt; "&amp;t_EuropeanWasteCodes[[#This Row],[Teil III]]</f>
        <v xml:space="preserve">10 ABFÄLLE AUS THERMISCHEN PROZESSEN &gt; 10 01 Abfälle aus Kraftwerken und anderen Verbrennungsanlagen (außer 19)  &gt; 10 01 16* Filterstäube aus der Abfallmitverbrennung, die gefährliche Stoffe enthalten </v>
      </c>
      <c r="I318" s="2"/>
      <c r="J318" s="2"/>
      <c r="K318" s="2"/>
    </row>
    <row r="319" spans="2:11" ht="89.25">
      <c r="B319" s="52" t="str">
        <f>"ELoW_"&amp;LEFT(t_EuropeanWasteCodes[[#This Row],[Imported code]],2)&amp;"_"&amp;MID(t_EuropeanWasteCodes[[#This Row],[Imported code]],4,2)&amp;"_"&amp;MID(t_EuropeanWasteCodes[[#This Row],[Imported code]],7,2)</f>
        <v>ELoW_10_01_17</v>
      </c>
      <c r="C319" s="52" t="str">
        <f>IF(RIGHT(t_EuropeanWasteCodes[[#This Row],[Imported code]],1)="*","Y","N")</f>
        <v>N</v>
      </c>
      <c r="D319" s="53" t="s">
        <v>725</v>
      </c>
      <c r="E319" s="53" t="s">
        <v>702</v>
      </c>
      <c r="F319" s="53" t="s">
        <v>703</v>
      </c>
      <c r="G319" s="53" t="s">
        <v>726</v>
      </c>
      <c r="H319" s="52" t="str">
        <f>t_EuropeanWasteCodes[[#This Row],[Teil I]]&amp;" &gt; "&amp;t_EuropeanWasteCodes[[#This Row],[Teil II]]&amp;" &gt; "&amp;t_EuropeanWasteCodes[[#This Row],[Teil III]]</f>
        <v>10 ABFÄLLE AUS THERMISCHEN PROZESSEN &gt; 10 01 Abfälle aus Kraftwerken und anderen Verbrennungsanlagen (außer 19)  &gt; 10 01 17Filterstäube aus der Abfallmitverbrennung mit Ausnahme derjenigen, die unter 10 01 16 fallen</v>
      </c>
      <c r="I319" s="2"/>
      <c r="J319" s="2"/>
      <c r="K319" s="2"/>
    </row>
    <row r="320" spans="2:11" ht="89.25">
      <c r="B320" s="52" t="str">
        <f>"ELoW_"&amp;LEFT(t_EuropeanWasteCodes[[#This Row],[Imported code]],2)&amp;"_"&amp;MID(t_EuropeanWasteCodes[[#This Row],[Imported code]],4,2)&amp;"_"&amp;MID(t_EuropeanWasteCodes[[#This Row],[Imported code]],7,2)</f>
        <v>ELoW_10_01_18</v>
      </c>
      <c r="C320" s="52" t="str">
        <f>IF(RIGHT(t_EuropeanWasteCodes[[#This Row],[Imported code]],1)="*","Y","N")</f>
        <v>Y</v>
      </c>
      <c r="D320" s="53" t="s">
        <v>727</v>
      </c>
      <c r="E320" s="53" t="s">
        <v>702</v>
      </c>
      <c r="F320" s="53" t="s">
        <v>703</v>
      </c>
      <c r="G320" s="53" t="s">
        <v>728</v>
      </c>
      <c r="H320" s="52" t="str">
        <f>t_EuropeanWasteCodes[[#This Row],[Teil I]]&amp;" &gt; "&amp;t_EuropeanWasteCodes[[#This Row],[Teil II]]&amp;" &gt; "&amp;t_EuropeanWasteCodes[[#This Row],[Teil III]]</f>
        <v>10 ABFÄLLE AUS THERMISCHEN PROZESSEN &gt; 10 01 Abfälle aus Kraftwerken und anderen Verbrennungsanlagen (außer 19)  &gt; 10 01 18* Abfälle aus der Abgasbehandlung, die gefährliche Stoffe enthalten</v>
      </c>
      <c r="I320" s="2"/>
      <c r="J320" s="2"/>
      <c r="K320" s="2"/>
    </row>
    <row r="321" spans="2:11" ht="114.75">
      <c r="B321" s="52" t="str">
        <f>"ELoW_"&amp;LEFT(t_EuropeanWasteCodes[[#This Row],[Imported code]],2)&amp;"_"&amp;MID(t_EuropeanWasteCodes[[#This Row],[Imported code]],4,2)&amp;"_"&amp;MID(t_EuropeanWasteCodes[[#This Row],[Imported code]],7,2)</f>
        <v>ELoW_10_01_19</v>
      </c>
      <c r="C321" s="52" t="str">
        <f>IF(RIGHT(t_EuropeanWasteCodes[[#This Row],[Imported code]],1)="*","Y","N")</f>
        <v>N</v>
      </c>
      <c r="D321" s="53" t="s">
        <v>729</v>
      </c>
      <c r="E321" s="53" t="s">
        <v>702</v>
      </c>
      <c r="F321" s="53" t="s">
        <v>703</v>
      </c>
      <c r="G321" s="53" t="s">
        <v>730</v>
      </c>
      <c r="H321" s="52" t="str">
        <f>t_EuropeanWasteCodes[[#This Row],[Teil I]]&amp;" &gt; "&amp;t_EuropeanWasteCodes[[#This Row],[Teil II]]&amp;" &gt; "&amp;t_EuropeanWasteCodes[[#This Row],[Teil III]]</f>
        <v xml:space="preserve">10 ABFÄLLE AUS THERMISCHEN PROZESSEN &gt; 10 01 Abfälle aus Kraftwerken und anderen Verbrennungsanlagen (außer 19)  &gt; 10 01 19 Abfälle aus der Abgasbehandlung mit Ausnahme derjenigen, die unter 10 01 05, 10 01 07 und 10 01 18
fallen </v>
      </c>
      <c r="I321" s="2"/>
      <c r="J321" s="2"/>
      <c r="K321" s="2"/>
    </row>
    <row r="322" spans="2:11" ht="102">
      <c r="B322" s="52" t="str">
        <f>"ELoW_"&amp;LEFT(t_EuropeanWasteCodes[[#This Row],[Imported code]],2)&amp;"_"&amp;MID(t_EuropeanWasteCodes[[#This Row],[Imported code]],4,2)&amp;"_"&amp;MID(t_EuropeanWasteCodes[[#This Row],[Imported code]],7,2)</f>
        <v>ELoW_10_01_20</v>
      </c>
      <c r="C322" s="52" t="str">
        <f>IF(RIGHT(t_EuropeanWasteCodes[[#This Row],[Imported code]],1)="*","Y","N")</f>
        <v>Y</v>
      </c>
      <c r="D322" s="53" t="s">
        <v>731</v>
      </c>
      <c r="E322" s="53" t="s">
        <v>702</v>
      </c>
      <c r="F322" s="53" t="s">
        <v>703</v>
      </c>
      <c r="G322" s="53" t="s">
        <v>732</v>
      </c>
      <c r="H322" s="52" t="str">
        <f>t_EuropeanWasteCodes[[#This Row],[Teil I]]&amp;" &gt; "&amp;t_EuropeanWasteCodes[[#This Row],[Teil II]]&amp;" &gt; "&amp;t_EuropeanWasteCodes[[#This Row],[Teil III]]</f>
        <v>10 ABFÄLLE AUS THERMISCHEN PROZESSEN &gt; 10 01 Abfälle aus Kraftwerken und anderen Verbrennungsanlagen (außer 19)  &gt; 10 01 20* Schlämme aus der betriebseigenen Abwasserbehandlung, die gefährliche Stoffe enthalten</v>
      </c>
      <c r="I322" s="2"/>
      <c r="J322" s="2"/>
      <c r="K322" s="2"/>
    </row>
    <row r="323" spans="2:11" ht="114.75">
      <c r="B323" s="52" t="str">
        <f>"ELoW_"&amp;LEFT(t_EuropeanWasteCodes[[#This Row],[Imported code]],2)&amp;"_"&amp;MID(t_EuropeanWasteCodes[[#This Row],[Imported code]],4,2)&amp;"_"&amp;MID(t_EuropeanWasteCodes[[#This Row],[Imported code]],7,2)</f>
        <v>ELoW_10_01_21</v>
      </c>
      <c r="C323" s="52" t="str">
        <f>IF(RIGHT(t_EuropeanWasteCodes[[#This Row],[Imported code]],1)="*","Y","N")</f>
        <v>N</v>
      </c>
      <c r="D323" s="53" t="s">
        <v>733</v>
      </c>
      <c r="E323" s="53" t="s">
        <v>702</v>
      </c>
      <c r="F323" s="53" t="s">
        <v>703</v>
      </c>
      <c r="G323" s="53" t="s">
        <v>734</v>
      </c>
      <c r="H323" s="52" t="str">
        <f>t_EuropeanWasteCodes[[#This Row],[Teil I]]&amp;" &gt; "&amp;t_EuropeanWasteCodes[[#This Row],[Teil II]]&amp;" &gt; "&amp;t_EuropeanWasteCodes[[#This Row],[Teil III]]</f>
        <v>10 ABFÄLLE AUS THERMISCHEN PROZESSEN &gt; 10 01 Abfälle aus Kraftwerken und anderen Verbrennungsanlagen (außer 19)  &gt; 10 01 21 Schlämme aus der betriebseigenen Abwasserbehandlung mit Ausnahme derjenigen, die unter 10 01 20
fallen</v>
      </c>
      <c r="I323" s="2"/>
      <c r="J323" s="2"/>
      <c r="K323" s="2"/>
    </row>
    <row r="324" spans="2:11" ht="89.25">
      <c r="B324" s="52" t="str">
        <f>"ELoW_"&amp;LEFT(t_EuropeanWasteCodes[[#This Row],[Imported code]],2)&amp;"_"&amp;MID(t_EuropeanWasteCodes[[#This Row],[Imported code]],4,2)&amp;"_"&amp;MID(t_EuropeanWasteCodes[[#This Row],[Imported code]],7,2)</f>
        <v>ELoW_10_01_22</v>
      </c>
      <c r="C324" s="52" t="str">
        <f>IF(RIGHT(t_EuropeanWasteCodes[[#This Row],[Imported code]],1)="*","Y","N")</f>
        <v>Y</v>
      </c>
      <c r="D324" s="53" t="s">
        <v>735</v>
      </c>
      <c r="E324" s="53" t="s">
        <v>702</v>
      </c>
      <c r="F324" s="53" t="s">
        <v>703</v>
      </c>
      <c r="G324" s="53" t="s">
        <v>736</v>
      </c>
      <c r="H324" s="52" t="str">
        <f>t_EuropeanWasteCodes[[#This Row],[Teil I]]&amp;" &gt; "&amp;t_EuropeanWasteCodes[[#This Row],[Teil II]]&amp;" &gt; "&amp;t_EuropeanWasteCodes[[#This Row],[Teil III]]</f>
        <v xml:space="preserve">10 ABFÄLLE AUS THERMISCHEN PROZESSEN &gt; 10 01 Abfälle aus Kraftwerken und anderen Verbrennungsanlagen (außer 19)  &gt; 10 01 22* wässrige Schlämme aus der Kesselreinigung, die gefährliche Stoffe enthalten </v>
      </c>
      <c r="I324" s="2"/>
      <c r="J324" s="2"/>
      <c r="K324" s="2"/>
    </row>
    <row r="325" spans="2:11" ht="89.25">
      <c r="B325" s="52" t="str">
        <f>"ELoW_"&amp;LEFT(t_EuropeanWasteCodes[[#This Row],[Imported code]],2)&amp;"_"&amp;MID(t_EuropeanWasteCodes[[#This Row],[Imported code]],4,2)&amp;"_"&amp;MID(t_EuropeanWasteCodes[[#This Row],[Imported code]],7,2)</f>
        <v>ELoW_10_01_23</v>
      </c>
      <c r="C325" s="52" t="str">
        <f>IF(RIGHT(t_EuropeanWasteCodes[[#This Row],[Imported code]],1)="*","Y","N")</f>
        <v>N</v>
      </c>
      <c r="D325" s="53" t="s">
        <v>737</v>
      </c>
      <c r="E325" s="53" t="s">
        <v>702</v>
      </c>
      <c r="F325" s="53" t="s">
        <v>703</v>
      </c>
      <c r="G325" s="53" t="s">
        <v>738</v>
      </c>
      <c r="H325" s="52" t="str">
        <f>t_EuropeanWasteCodes[[#This Row],[Teil I]]&amp;" &gt; "&amp;t_EuropeanWasteCodes[[#This Row],[Teil II]]&amp;" &gt; "&amp;t_EuropeanWasteCodes[[#This Row],[Teil III]]</f>
        <v>10 ABFÄLLE AUS THERMISCHEN PROZESSEN &gt; 10 01 Abfälle aus Kraftwerken und anderen Verbrennungsanlagen (außer 19)  &gt; 10 01 23 wässrige Schlämme aus der Kesselreinigung mit Ausnahme derjenigen, die unter 10 01 22 fallen</v>
      </c>
      <c r="I325" s="2"/>
      <c r="J325" s="2"/>
      <c r="K325" s="2"/>
    </row>
    <row r="326" spans="2:11" ht="76.5">
      <c r="B326" s="52" t="str">
        <f>"ELoW_"&amp;LEFT(t_EuropeanWasteCodes[[#This Row],[Imported code]],2)&amp;"_"&amp;MID(t_EuropeanWasteCodes[[#This Row],[Imported code]],4,2)&amp;"_"&amp;MID(t_EuropeanWasteCodes[[#This Row],[Imported code]],7,2)</f>
        <v>ELoW_10_01_24</v>
      </c>
      <c r="C326" s="52" t="str">
        <f>IF(RIGHT(t_EuropeanWasteCodes[[#This Row],[Imported code]],1)="*","Y","N")</f>
        <v>N</v>
      </c>
      <c r="D326" s="53" t="s">
        <v>739</v>
      </c>
      <c r="E326" s="53" t="s">
        <v>702</v>
      </c>
      <c r="F326" s="53" t="s">
        <v>703</v>
      </c>
      <c r="G326" s="53" t="s">
        <v>740</v>
      </c>
      <c r="H326" s="52" t="str">
        <f>t_EuropeanWasteCodes[[#This Row],[Teil I]]&amp;" &gt; "&amp;t_EuropeanWasteCodes[[#This Row],[Teil II]]&amp;" &gt; "&amp;t_EuropeanWasteCodes[[#This Row],[Teil III]]</f>
        <v>10 ABFÄLLE AUS THERMISCHEN PROZESSEN &gt; 10 01 Abfälle aus Kraftwerken und anderen Verbrennungsanlagen (außer 19)  &gt; 10 01 24 Sande aus der Wirbelschichtfeuerung</v>
      </c>
      <c r="I326" s="2"/>
      <c r="J326" s="2"/>
      <c r="K326" s="2"/>
    </row>
    <row r="327" spans="2:11" ht="89.25">
      <c r="B327" s="52" t="str">
        <f>"ELoW_"&amp;LEFT(t_EuropeanWasteCodes[[#This Row],[Imported code]],2)&amp;"_"&amp;MID(t_EuropeanWasteCodes[[#This Row],[Imported code]],4,2)&amp;"_"&amp;MID(t_EuropeanWasteCodes[[#This Row],[Imported code]],7,2)</f>
        <v>ELoW_10_01_25</v>
      </c>
      <c r="C327" s="52" t="str">
        <f>IF(RIGHT(t_EuropeanWasteCodes[[#This Row],[Imported code]],1)="*","Y","N")</f>
        <v>N</v>
      </c>
      <c r="D327" s="53" t="s">
        <v>741</v>
      </c>
      <c r="E327" s="53" t="s">
        <v>702</v>
      </c>
      <c r="F327" s="53" t="s">
        <v>703</v>
      </c>
      <c r="G327" s="53" t="s">
        <v>742</v>
      </c>
      <c r="H327" s="52" t="str">
        <f>t_EuropeanWasteCodes[[#This Row],[Teil I]]&amp;" &gt; "&amp;t_EuropeanWasteCodes[[#This Row],[Teil II]]&amp;" &gt; "&amp;t_EuropeanWasteCodes[[#This Row],[Teil III]]</f>
        <v>10 ABFÄLLE AUS THERMISCHEN PROZESSEN &gt; 10 01 Abfälle aus Kraftwerken und anderen Verbrennungsanlagen (außer 19)  &gt; 10 01 25 Abfälle aus der Lagerung und Vorbereitung von Brennstoffen für Kohlekraftwerke</v>
      </c>
      <c r="I327" s="2"/>
      <c r="J327" s="2"/>
      <c r="K327" s="2"/>
    </row>
    <row r="328" spans="2:11" ht="76.5">
      <c r="B328" s="52" t="str">
        <f>"ELoW_"&amp;LEFT(t_EuropeanWasteCodes[[#This Row],[Imported code]],2)&amp;"_"&amp;MID(t_EuropeanWasteCodes[[#This Row],[Imported code]],4,2)&amp;"_"&amp;MID(t_EuropeanWasteCodes[[#This Row],[Imported code]],7,2)</f>
        <v>ELoW_10_01_26</v>
      </c>
      <c r="C328" s="52" t="str">
        <f>IF(RIGHT(t_EuropeanWasteCodes[[#This Row],[Imported code]],1)="*","Y","N")</f>
        <v>N</v>
      </c>
      <c r="D328" s="53" t="s">
        <v>743</v>
      </c>
      <c r="E328" s="53" t="s">
        <v>702</v>
      </c>
      <c r="F328" s="53" t="s">
        <v>703</v>
      </c>
      <c r="G328" s="53" t="s">
        <v>744</v>
      </c>
      <c r="H328" s="52" t="str">
        <f>t_EuropeanWasteCodes[[#This Row],[Teil I]]&amp;" &gt; "&amp;t_EuropeanWasteCodes[[#This Row],[Teil II]]&amp;" &gt; "&amp;t_EuropeanWasteCodes[[#This Row],[Teil III]]</f>
        <v xml:space="preserve">10 ABFÄLLE AUS THERMISCHEN PROZESSEN &gt; 10 01 Abfälle aus Kraftwerken und anderen Verbrennungsanlagen (außer 19)  &gt; 10 01 26 Abfälle aus der Kühlwasserbehandlung </v>
      </c>
      <c r="I328" s="2"/>
      <c r="J328" s="2"/>
      <c r="K328" s="2"/>
    </row>
    <row r="329" spans="2:11" ht="63.75">
      <c r="B329" s="52" t="str">
        <f>"ELoW_"&amp;LEFT(t_EuropeanWasteCodes[[#This Row],[Imported code]],2)&amp;"_"&amp;MID(t_EuropeanWasteCodes[[#This Row],[Imported code]],4,2)&amp;"_"&amp;MID(t_EuropeanWasteCodes[[#This Row],[Imported code]],7,2)</f>
        <v>ELoW_10_01_99</v>
      </c>
      <c r="C329" s="52" t="str">
        <f>IF(RIGHT(t_EuropeanWasteCodes[[#This Row],[Imported code]],1)="*","Y","N")</f>
        <v>N</v>
      </c>
      <c r="D329" s="53" t="s">
        <v>745</v>
      </c>
      <c r="E329" s="53" t="s">
        <v>702</v>
      </c>
      <c r="F329" s="53" t="s">
        <v>703</v>
      </c>
      <c r="G329" s="53" t="s">
        <v>746</v>
      </c>
      <c r="H329" s="52" t="str">
        <f>t_EuropeanWasteCodes[[#This Row],[Teil I]]&amp;" &gt; "&amp;t_EuropeanWasteCodes[[#This Row],[Teil II]]&amp;" &gt; "&amp;t_EuropeanWasteCodes[[#This Row],[Teil III]]</f>
        <v xml:space="preserve">10 ABFÄLLE AUS THERMISCHEN PROZESSEN &gt; 10 01 Abfälle aus Kraftwerken und anderen Verbrennungsanlagen (außer 19)  &gt; 10 01 99 Abfälle a. n. g. </v>
      </c>
      <c r="I329" s="2"/>
      <c r="J329" s="2"/>
      <c r="K329" s="2"/>
    </row>
    <row r="330" spans="2:11" ht="63.75">
      <c r="B330" s="52" t="str">
        <f>"ELoW_"&amp;LEFT(t_EuropeanWasteCodes[[#This Row],[Imported code]],2)&amp;"_"&amp;MID(t_EuropeanWasteCodes[[#This Row],[Imported code]],4,2)&amp;"_"&amp;MID(t_EuropeanWasteCodes[[#This Row],[Imported code]],7,2)</f>
        <v>ELoW_10_02_01</v>
      </c>
      <c r="C330" s="52" t="str">
        <f>IF(RIGHT(t_EuropeanWasteCodes[[#This Row],[Imported code]],1)="*","Y","N")</f>
        <v>N</v>
      </c>
      <c r="D330" s="53" t="s">
        <v>747</v>
      </c>
      <c r="E330" s="53" t="s">
        <v>702</v>
      </c>
      <c r="F330" s="53" t="s">
        <v>748</v>
      </c>
      <c r="G330" s="53" t="s">
        <v>749</v>
      </c>
      <c r="H330" s="52" t="str">
        <f>t_EuropeanWasteCodes[[#This Row],[Teil I]]&amp;" &gt; "&amp;t_EuropeanWasteCodes[[#This Row],[Teil II]]&amp;" &gt; "&amp;t_EuropeanWasteCodes[[#This Row],[Teil III]]</f>
        <v xml:space="preserve">10 ABFÄLLE AUS THERMISCHEN PROZESSEN &gt; 10 02 Abfälle aus der Eisen- und Stahlindustrie &gt; 10 02 01 Abfälle aus der Verarbeitung von Schlacke </v>
      </c>
      <c r="I330" s="2"/>
      <c r="J330" s="2"/>
      <c r="K330" s="2"/>
    </row>
    <row r="331" spans="2:11" ht="51">
      <c r="B331" s="52" t="str">
        <f>"ELoW_"&amp;LEFT(t_EuropeanWasteCodes[[#This Row],[Imported code]],2)&amp;"_"&amp;MID(t_EuropeanWasteCodes[[#This Row],[Imported code]],4,2)&amp;"_"&amp;MID(t_EuropeanWasteCodes[[#This Row],[Imported code]],7,2)</f>
        <v>ELoW_10_02_02</v>
      </c>
      <c r="C331" s="52" t="str">
        <f>IF(RIGHT(t_EuropeanWasteCodes[[#This Row],[Imported code]],1)="*","Y","N")</f>
        <v>N</v>
      </c>
      <c r="D331" s="53" t="s">
        <v>750</v>
      </c>
      <c r="E331" s="53" t="s">
        <v>702</v>
      </c>
      <c r="F331" s="53" t="s">
        <v>748</v>
      </c>
      <c r="G331" s="53" t="s">
        <v>751</v>
      </c>
      <c r="H331" s="52" t="str">
        <f>t_EuropeanWasteCodes[[#This Row],[Teil I]]&amp;" &gt; "&amp;t_EuropeanWasteCodes[[#This Row],[Teil II]]&amp;" &gt; "&amp;t_EuropeanWasteCodes[[#This Row],[Teil III]]</f>
        <v xml:space="preserve">10 ABFÄLLE AUS THERMISCHEN PROZESSEN &gt; 10 02 Abfälle aus der Eisen- und Stahlindustrie &gt; 10 02 02 unbearbeitete Schlacke </v>
      </c>
      <c r="I331" s="2"/>
      <c r="J331" s="2"/>
      <c r="K331" s="2"/>
    </row>
    <row r="332" spans="2:11" ht="76.5">
      <c r="B332" s="52" t="str">
        <f>"ELoW_"&amp;LEFT(t_EuropeanWasteCodes[[#This Row],[Imported code]],2)&amp;"_"&amp;MID(t_EuropeanWasteCodes[[#This Row],[Imported code]],4,2)&amp;"_"&amp;MID(t_EuropeanWasteCodes[[#This Row],[Imported code]],7,2)</f>
        <v>ELoW_10_02_07</v>
      </c>
      <c r="C332" s="52" t="str">
        <f>IF(RIGHT(t_EuropeanWasteCodes[[#This Row],[Imported code]],1)="*","Y","N")</f>
        <v>Y</v>
      </c>
      <c r="D332" s="53" t="s">
        <v>752</v>
      </c>
      <c r="E332" s="53" t="s">
        <v>702</v>
      </c>
      <c r="F332" s="53" t="s">
        <v>748</v>
      </c>
      <c r="G332" s="53" t="s">
        <v>753</v>
      </c>
      <c r="H332" s="52" t="str">
        <f>t_EuropeanWasteCodes[[#This Row],[Teil I]]&amp;" &gt; "&amp;t_EuropeanWasteCodes[[#This Row],[Teil II]]&amp;" &gt; "&amp;t_EuropeanWasteCodes[[#This Row],[Teil III]]</f>
        <v xml:space="preserve">10 ABFÄLLE AUS THERMISCHEN PROZESSEN &gt; 10 02 Abfälle aus der Eisen- und Stahlindustrie &gt; 10 02 07* feste Abfälle aus der Abgasbehandlung, die gefährliche Stoffe enthalten </v>
      </c>
      <c r="I332" s="2"/>
      <c r="J332" s="2"/>
      <c r="K332" s="2"/>
    </row>
    <row r="333" spans="2:11" ht="76.5">
      <c r="B333" s="52" t="str">
        <f>"ELoW_"&amp;LEFT(t_EuropeanWasteCodes[[#This Row],[Imported code]],2)&amp;"_"&amp;MID(t_EuropeanWasteCodes[[#This Row],[Imported code]],4,2)&amp;"_"&amp;MID(t_EuropeanWasteCodes[[#This Row],[Imported code]],7,2)</f>
        <v>ELoW_10_02_08</v>
      </c>
      <c r="C333" s="52" t="str">
        <f>IF(RIGHT(t_EuropeanWasteCodes[[#This Row],[Imported code]],1)="*","Y","N")</f>
        <v>N</v>
      </c>
      <c r="D333" s="53" t="s">
        <v>754</v>
      </c>
      <c r="E333" s="53" t="s">
        <v>702</v>
      </c>
      <c r="F333" s="53" t="s">
        <v>748</v>
      </c>
      <c r="G333" s="53" t="s">
        <v>755</v>
      </c>
      <c r="H333" s="52" t="str">
        <f>t_EuropeanWasteCodes[[#This Row],[Teil I]]&amp;" &gt; "&amp;t_EuropeanWasteCodes[[#This Row],[Teil II]]&amp;" &gt; "&amp;t_EuropeanWasteCodes[[#This Row],[Teil III]]</f>
        <v xml:space="preserve">10 ABFÄLLE AUS THERMISCHEN PROZESSEN &gt; 10 02 Abfälle aus der Eisen- und Stahlindustrie &gt; 10 02 08 feste Abfälle aus der Abgasbehandlung mit Ausnahme derjenigen, die unter 10 02 07 fallen </v>
      </c>
      <c r="I333" s="2"/>
      <c r="J333" s="2"/>
      <c r="K333" s="2"/>
    </row>
    <row r="334" spans="2:11" ht="51">
      <c r="B334" s="52" t="str">
        <f>"ELoW_"&amp;LEFT(t_EuropeanWasteCodes[[#This Row],[Imported code]],2)&amp;"_"&amp;MID(t_EuropeanWasteCodes[[#This Row],[Imported code]],4,2)&amp;"_"&amp;MID(t_EuropeanWasteCodes[[#This Row],[Imported code]],7,2)</f>
        <v>ELoW_10_02_10</v>
      </c>
      <c r="C334" s="52" t="str">
        <f>IF(RIGHT(t_EuropeanWasteCodes[[#This Row],[Imported code]],1)="*","Y","N")</f>
        <v>N</v>
      </c>
      <c r="D334" s="53" t="s">
        <v>756</v>
      </c>
      <c r="E334" s="53" t="s">
        <v>702</v>
      </c>
      <c r="F334" s="53" t="s">
        <v>748</v>
      </c>
      <c r="G334" s="53" t="s">
        <v>757</v>
      </c>
      <c r="H334" s="52" t="str">
        <f>t_EuropeanWasteCodes[[#This Row],[Teil I]]&amp;" &gt; "&amp;t_EuropeanWasteCodes[[#This Row],[Teil II]]&amp;" &gt; "&amp;t_EuropeanWasteCodes[[#This Row],[Teil III]]</f>
        <v>10 ABFÄLLE AUS THERMISCHEN PROZESSEN &gt; 10 02 Abfälle aus der Eisen- und Stahlindustrie &gt; 10 02 10 Walzzunder</v>
      </c>
      <c r="I334" s="2"/>
      <c r="J334" s="2"/>
      <c r="K334" s="2"/>
    </row>
    <row r="335" spans="2:11" ht="63.75">
      <c r="B335" s="52" t="str">
        <f>"ELoW_"&amp;LEFT(t_EuropeanWasteCodes[[#This Row],[Imported code]],2)&amp;"_"&amp;MID(t_EuropeanWasteCodes[[#This Row],[Imported code]],4,2)&amp;"_"&amp;MID(t_EuropeanWasteCodes[[#This Row],[Imported code]],7,2)</f>
        <v>ELoW_10_02_11</v>
      </c>
      <c r="C335" s="52" t="str">
        <f>IF(RIGHT(t_EuropeanWasteCodes[[#This Row],[Imported code]],1)="*","Y","N")</f>
        <v>Y</v>
      </c>
      <c r="D335" s="53" t="s">
        <v>758</v>
      </c>
      <c r="E335" s="53" t="s">
        <v>702</v>
      </c>
      <c r="F335" s="53" t="s">
        <v>748</v>
      </c>
      <c r="G335" s="53" t="s">
        <v>759</v>
      </c>
      <c r="H335" s="52" t="str">
        <f>t_EuropeanWasteCodes[[#This Row],[Teil I]]&amp;" &gt; "&amp;t_EuropeanWasteCodes[[#This Row],[Teil II]]&amp;" &gt; "&amp;t_EuropeanWasteCodes[[#This Row],[Teil III]]</f>
        <v xml:space="preserve">10 ABFÄLLE AUS THERMISCHEN PROZESSEN &gt; 10 02 Abfälle aus der Eisen- und Stahlindustrie &gt; 10 02 11* ölhaltige Abfälle aus der Kühlwasserbehandlung </v>
      </c>
      <c r="I335" s="2"/>
      <c r="J335" s="2"/>
      <c r="K335" s="2"/>
    </row>
    <row r="336" spans="2:11" ht="89.25">
      <c r="B336" s="52" t="str">
        <f>"ELoW_"&amp;LEFT(t_EuropeanWasteCodes[[#This Row],[Imported code]],2)&amp;"_"&amp;MID(t_EuropeanWasteCodes[[#This Row],[Imported code]],4,2)&amp;"_"&amp;MID(t_EuropeanWasteCodes[[#This Row],[Imported code]],7,2)</f>
        <v>ELoW_10_02_12</v>
      </c>
      <c r="C336" s="52" t="str">
        <f>IF(RIGHT(t_EuropeanWasteCodes[[#This Row],[Imported code]],1)="*","Y","N")</f>
        <v>N</v>
      </c>
      <c r="D336" s="53" t="s">
        <v>760</v>
      </c>
      <c r="E336" s="53" t="s">
        <v>702</v>
      </c>
      <c r="F336" s="53" t="s">
        <v>748</v>
      </c>
      <c r="G336" s="53" t="s">
        <v>761</v>
      </c>
      <c r="H336" s="52" t="str">
        <f>t_EuropeanWasteCodes[[#This Row],[Teil I]]&amp;" &gt; "&amp;t_EuropeanWasteCodes[[#This Row],[Teil II]]&amp;" &gt; "&amp;t_EuropeanWasteCodes[[#This Row],[Teil III]]</f>
        <v xml:space="preserve">10 ABFÄLLE AUS THERMISCHEN PROZESSEN &gt; 10 02 Abfälle aus der Eisen- und Stahlindustrie &gt; 10 02 12 Abfälle aus der Kühlwasserbehandlung mit Ausnahme derjenigen, die unter 10 02 11 fallen </v>
      </c>
      <c r="I336" s="2"/>
      <c r="J336" s="2"/>
      <c r="K336" s="2"/>
    </row>
    <row r="337" spans="2:11" ht="76.5">
      <c r="B337" s="52" t="str">
        <f>"ELoW_"&amp;LEFT(t_EuropeanWasteCodes[[#This Row],[Imported code]],2)&amp;"_"&amp;MID(t_EuropeanWasteCodes[[#This Row],[Imported code]],4,2)&amp;"_"&amp;MID(t_EuropeanWasteCodes[[#This Row],[Imported code]],7,2)</f>
        <v>ELoW_10_02_13</v>
      </c>
      <c r="C337" s="52" t="str">
        <f>IF(RIGHT(t_EuropeanWasteCodes[[#This Row],[Imported code]],1)="*","Y","N")</f>
        <v>Y</v>
      </c>
      <c r="D337" s="53" t="s">
        <v>762</v>
      </c>
      <c r="E337" s="53" t="s">
        <v>702</v>
      </c>
      <c r="F337" s="53" t="s">
        <v>748</v>
      </c>
      <c r="G337" s="53" t="s">
        <v>763</v>
      </c>
      <c r="H337" s="52" t="str">
        <f>t_EuropeanWasteCodes[[#This Row],[Teil I]]&amp;" &gt; "&amp;t_EuropeanWasteCodes[[#This Row],[Teil II]]&amp;" &gt; "&amp;t_EuropeanWasteCodes[[#This Row],[Teil III]]</f>
        <v xml:space="preserve">10 ABFÄLLE AUS THERMISCHEN PROZESSEN &gt; 10 02 Abfälle aus der Eisen- und Stahlindustrie &gt; 10 02 13* Schlämme und Filterkuchen aus der Abgasbehandlung, die gefährliche Stoffe enthalten </v>
      </c>
      <c r="I337" s="2"/>
      <c r="J337" s="2"/>
      <c r="K337" s="2"/>
    </row>
    <row r="338" spans="2:11" ht="76.5">
      <c r="B338" s="52" t="str">
        <f>"ELoW_"&amp;LEFT(t_EuropeanWasteCodes[[#This Row],[Imported code]],2)&amp;"_"&amp;MID(t_EuropeanWasteCodes[[#This Row],[Imported code]],4,2)&amp;"_"&amp;MID(t_EuropeanWasteCodes[[#This Row],[Imported code]],7,2)</f>
        <v>ELoW_10_02_14</v>
      </c>
      <c r="C338" s="52" t="str">
        <f>IF(RIGHT(t_EuropeanWasteCodes[[#This Row],[Imported code]],1)="*","Y","N")</f>
        <v>N</v>
      </c>
      <c r="D338" s="53" t="s">
        <v>764</v>
      </c>
      <c r="E338" s="53" t="s">
        <v>702</v>
      </c>
      <c r="F338" s="53" t="s">
        <v>748</v>
      </c>
      <c r="G338" s="53" t="s">
        <v>765</v>
      </c>
      <c r="H338" s="52" t="str">
        <f>t_EuropeanWasteCodes[[#This Row],[Teil I]]&amp;" &gt; "&amp;t_EuropeanWasteCodes[[#This Row],[Teil II]]&amp;" &gt; "&amp;t_EuropeanWasteCodes[[#This Row],[Teil III]]</f>
        <v xml:space="preserve">10 ABFÄLLE AUS THERMISCHEN PROZESSEN &gt; 10 02 Abfälle aus der Eisen- und Stahlindustrie &gt; 10 02 14 Schlämme und Filterkuchen aus der Abgasbehandlung mit Ausnahme derjenigen, die unter 10 02 13 fallen </v>
      </c>
      <c r="I338" s="2"/>
      <c r="J338" s="2"/>
      <c r="K338" s="2"/>
    </row>
    <row r="339" spans="2:11" ht="51">
      <c r="B339" s="52" t="str">
        <f>"ELoW_"&amp;LEFT(t_EuropeanWasteCodes[[#This Row],[Imported code]],2)&amp;"_"&amp;MID(t_EuropeanWasteCodes[[#This Row],[Imported code]],4,2)&amp;"_"&amp;MID(t_EuropeanWasteCodes[[#This Row],[Imported code]],7,2)</f>
        <v>ELoW_10_02_15</v>
      </c>
      <c r="C339" s="52" t="str">
        <f>IF(RIGHT(t_EuropeanWasteCodes[[#This Row],[Imported code]],1)="*","Y","N")</f>
        <v>N</v>
      </c>
      <c r="D339" s="53" t="s">
        <v>766</v>
      </c>
      <c r="E339" s="53" t="s">
        <v>702</v>
      </c>
      <c r="F339" s="53" t="s">
        <v>748</v>
      </c>
      <c r="G339" s="53" t="s">
        <v>767</v>
      </c>
      <c r="H339" s="52" t="str">
        <f>t_EuropeanWasteCodes[[#This Row],[Teil I]]&amp;" &gt; "&amp;t_EuropeanWasteCodes[[#This Row],[Teil II]]&amp;" &gt; "&amp;t_EuropeanWasteCodes[[#This Row],[Teil III]]</f>
        <v xml:space="preserve">10 ABFÄLLE AUS THERMISCHEN PROZESSEN &gt; 10 02 Abfälle aus der Eisen- und Stahlindustrie &gt; 10 02 15 andere Schlämme und Filterkuchen </v>
      </c>
      <c r="I339" s="2"/>
      <c r="J339" s="2"/>
      <c r="K339" s="2"/>
    </row>
    <row r="340" spans="2:11" ht="51">
      <c r="B340" s="52" t="str">
        <f>"ELoW_"&amp;LEFT(t_EuropeanWasteCodes[[#This Row],[Imported code]],2)&amp;"_"&amp;MID(t_EuropeanWasteCodes[[#This Row],[Imported code]],4,2)&amp;"_"&amp;MID(t_EuropeanWasteCodes[[#This Row],[Imported code]],7,2)</f>
        <v>ELoW_10_02_99</v>
      </c>
      <c r="C340" s="52" t="str">
        <f>IF(RIGHT(t_EuropeanWasteCodes[[#This Row],[Imported code]],1)="*","Y","N")</f>
        <v>N</v>
      </c>
      <c r="D340" s="53" t="s">
        <v>768</v>
      </c>
      <c r="E340" s="53" t="s">
        <v>702</v>
      </c>
      <c r="F340" s="53" t="s">
        <v>748</v>
      </c>
      <c r="G340" s="53" t="s">
        <v>769</v>
      </c>
      <c r="H340" s="52" t="str">
        <f>t_EuropeanWasteCodes[[#This Row],[Teil I]]&amp;" &gt; "&amp;t_EuropeanWasteCodes[[#This Row],[Teil II]]&amp;" &gt; "&amp;t_EuropeanWasteCodes[[#This Row],[Teil III]]</f>
        <v>10 ABFÄLLE AUS THERMISCHEN PROZESSEN &gt; 10 02 Abfälle aus der Eisen- und Stahlindustrie &gt; 10 02 99 Abfälle a. n. g</v>
      </c>
      <c r="I340" s="2"/>
      <c r="J340" s="2"/>
      <c r="K340" s="2"/>
    </row>
    <row r="341" spans="2:11" ht="51">
      <c r="B341" s="52" t="str">
        <f>"ELoW_"&amp;LEFT(t_EuropeanWasteCodes[[#This Row],[Imported code]],2)&amp;"_"&amp;MID(t_EuropeanWasteCodes[[#This Row],[Imported code]],4,2)&amp;"_"&amp;MID(t_EuropeanWasteCodes[[#This Row],[Imported code]],7,2)</f>
        <v>ELoW_10_03_02</v>
      </c>
      <c r="C341" s="52" t="str">
        <f>IF(RIGHT(t_EuropeanWasteCodes[[#This Row],[Imported code]],1)="*","Y","N")</f>
        <v>N</v>
      </c>
      <c r="D341" s="53" t="s">
        <v>770</v>
      </c>
      <c r="E341" s="53" t="s">
        <v>702</v>
      </c>
      <c r="F341" s="53" t="s">
        <v>771</v>
      </c>
      <c r="G341" s="53" t="s">
        <v>772</v>
      </c>
      <c r="H341" s="52" t="str">
        <f>t_EuropeanWasteCodes[[#This Row],[Teil I]]&amp;" &gt; "&amp;t_EuropeanWasteCodes[[#This Row],[Teil II]]&amp;" &gt; "&amp;t_EuropeanWasteCodes[[#This Row],[Teil III]]</f>
        <v xml:space="preserve">10 ABFÄLLE AUS THERMISCHEN PROZESSEN &gt; 10 03 Abfälle aus der thermischen Aluminium-Metallurgie  &gt; 10 03 02 Anodenschrott </v>
      </c>
      <c r="I341" s="2"/>
      <c r="J341" s="2"/>
      <c r="K341" s="2"/>
    </row>
    <row r="342" spans="2:11" ht="63.75">
      <c r="B342" s="52" t="str">
        <f>"ELoW_"&amp;LEFT(t_EuropeanWasteCodes[[#This Row],[Imported code]],2)&amp;"_"&amp;MID(t_EuropeanWasteCodes[[#This Row],[Imported code]],4,2)&amp;"_"&amp;MID(t_EuropeanWasteCodes[[#This Row],[Imported code]],7,2)</f>
        <v>ELoW_10_03_04</v>
      </c>
      <c r="C342" s="52" t="str">
        <f>IF(RIGHT(t_EuropeanWasteCodes[[#This Row],[Imported code]],1)="*","Y","N")</f>
        <v>Y</v>
      </c>
      <c r="D342" s="53" t="s">
        <v>773</v>
      </c>
      <c r="E342" s="53" t="s">
        <v>702</v>
      </c>
      <c r="F342" s="53" t="s">
        <v>771</v>
      </c>
      <c r="G342" s="53" t="s">
        <v>774</v>
      </c>
      <c r="H342" s="52" t="str">
        <f>t_EuropeanWasteCodes[[#This Row],[Teil I]]&amp;" &gt; "&amp;t_EuropeanWasteCodes[[#This Row],[Teil II]]&amp;" &gt; "&amp;t_EuropeanWasteCodes[[#This Row],[Teil III]]</f>
        <v>10 ABFÄLLE AUS THERMISCHEN PROZESSEN &gt; 10 03 Abfälle aus der thermischen Aluminium-Metallurgie  &gt; 10 03 04* Schlacken aus der Erstschmelze</v>
      </c>
      <c r="I342" s="2"/>
      <c r="J342" s="2"/>
      <c r="K342" s="2"/>
    </row>
    <row r="343" spans="2:11" ht="51">
      <c r="B343" s="52" t="str">
        <f>"ELoW_"&amp;LEFT(t_EuropeanWasteCodes[[#This Row],[Imported code]],2)&amp;"_"&amp;MID(t_EuropeanWasteCodes[[#This Row],[Imported code]],4,2)&amp;"_"&amp;MID(t_EuropeanWasteCodes[[#This Row],[Imported code]],7,2)</f>
        <v>ELoW_10_03_05</v>
      </c>
      <c r="C343" s="52" t="str">
        <f>IF(RIGHT(t_EuropeanWasteCodes[[#This Row],[Imported code]],1)="*","Y","N")</f>
        <v>N</v>
      </c>
      <c r="D343" s="53" t="s">
        <v>775</v>
      </c>
      <c r="E343" s="53" t="s">
        <v>702</v>
      </c>
      <c r="F343" s="53" t="s">
        <v>771</v>
      </c>
      <c r="G343" s="53" t="s">
        <v>776</v>
      </c>
      <c r="H343" s="52" t="str">
        <f>t_EuropeanWasteCodes[[#This Row],[Teil I]]&amp;" &gt; "&amp;t_EuropeanWasteCodes[[#This Row],[Teil II]]&amp;" &gt; "&amp;t_EuropeanWasteCodes[[#This Row],[Teil III]]</f>
        <v xml:space="preserve">10 ABFÄLLE AUS THERMISCHEN PROZESSEN &gt; 10 03 Abfälle aus der thermischen Aluminium-Metallurgie  &gt; 10 03 05 Aluminiumoxidabfälle </v>
      </c>
      <c r="I343" s="2"/>
      <c r="J343" s="2"/>
      <c r="K343" s="2"/>
    </row>
    <row r="344" spans="2:11" ht="63.75">
      <c r="B344" s="52" t="str">
        <f>"ELoW_"&amp;LEFT(t_EuropeanWasteCodes[[#This Row],[Imported code]],2)&amp;"_"&amp;MID(t_EuropeanWasteCodes[[#This Row],[Imported code]],4,2)&amp;"_"&amp;MID(t_EuropeanWasteCodes[[#This Row],[Imported code]],7,2)</f>
        <v>ELoW_10_03_08</v>
      </c>
      <c r="C344" s="52" t="str">
        <f>IF(RIGHT(t_EuropeanWasteCodes[[#This Row],[Imported code]],1)="*","Y","N")</f>
        <v>Y</v>
      </c>
      <c r="D344" s="53" t="s">
        <v>777</v>
      </c>
      <c r="E344" s="53" t="s">
        <v>702</v>
      </c>
      <c r="F344" s="53" t="s">
        <v>771</v>
      </c>
      <c r="G344" s="53" t="s">
        <v>778</v>
      </c>
      <c r="H344" s="52" t="str">
        <f>t_EuropeanWasteCodes[[#This Row],[Teil I]]&amp;" &gt; "&amp;t_EuropeanWasteCodes[[#This Row],[Teil II]]&amp;" &gt; "&amp;t_EuropeanWasteCodes[[#This Row],[Teil III]]</f>
        <v xml:space="preserve">10 ABFÄLLE AUS THERMISCHEN PROZESSEN &gt; 10 03 Abfälle aus der thermischen Aluminium-Metallurgie  &gt; 10 03 08* Salzschlacken aus der Zweitschmelze </v>
      </c>
      <c r="I344" s="2"/>
      <c r="J344" s="2"/>
      <c r="K344" s="2"/>
    </row>
    <row r="345" spans="2:11" ht="63.75">
      <c r="B345" s="52" t="str">
        <f>"ELoW_"&amp;LEFT(t_EuropeanWasteCodes[[#This Row],[Imported code]],2)&amp;"_"&amp;MID(t_EuropeanWasteCodes[[#This Row],[Imported code]],4,2)&amp;"_"&amp;MID(t_EuropeanWasteCodes[[#This Row],[Imported code]],7,2)</f>
        <v>ELoW_10_03_09</v>
      </c>
      <c r="C345" s="52" t="str">
        <f>IF(RIGHT(t_EuropeanWasteCodes[[#This Row],[Imported code]],1)="*","Y","N")</f>
        <v>Y</v>
      </c>
      <c r="D345" s="53" t="s">
        <v>779</v>
      </c>
      <c r="E345" s="53" t="s">
        <v>702</v>
      </c>
      <c r="F345" s="53" t="s">
        <v>771</v>
      </c>
      <c r="G345" s="53" t="s">
        <v>780</v>
      </c>
      <c r="H345" s="52" t="str">
        <f>t_EuropeanWasteCodes[[#This Row],[Teil I]]&amp;" &gt; "&amp;t_EuropeanWasteCodes[[#This Row],[Teil II]]&amp;" &gt; "&amp;t_EuropeanWasteCodes[[#This Row],[Teil III]]</f>
        <v>10 ABFÄLLE AUS THERMISCHEN PROZESSEN &gt; 10 03 Abfälle aus der thermischen Aluminium-Metallurgie  &gt; 10 03 09* schwarze Krätzen aus der Zweitschmelze</v>
      </c>
      <c r="I345" s="2"/>
      <c r="J345" s="2"/>
      <c r="K345" s="2"/>
    </row>
    <row r="346" spans="2:11" ht="102">
      <c r="B346" s="52" t="str">
        <f>"ELoW_"&amp;LEFT(t_EuropeanWasteCodes[[#This Row],[Imported code]],2)&amp;"_"&amp;MID(t_EuropeanWasteCodes[[#This Row],[Imported code]],4,2)&amp;"_"&amp;MID(t_EuropeanWasteCodes[[#This Row],[Imported code]],7,2)</f>
        <v>ELoW_10_03_15</v>
      </c>
      <c r="C346" s="52" t="str">
        <f>IF(RIGHT(t_EuropeanWasteCodes[[#This Row],[Imported code]],1)="*","Y","N")</f>
        <v>Y</v>
      </c>
      <c r="D346" s="53" t="s">
        <v>781</v>
      </c>
      <c r="E346" s="53" t="s">
        <v>702</v>
      </c>
      <c r="F346" s="53" t="s">
        <v>771</v>
      </c>
      <c r="G346" s="53" t="s">
        <v>782</v>
      </c>
      <c r="H346" s="52" t="str">
        <f>t_EuropeanWasteCodes[[#This Row],[Teil I]]&amp;" &gt; "&amp;t_EuropeanWasteCodes[[#This Row],[Teil II]]&amp;" &gt; "&amp;t_EuropeanWasteCodes[[#This Row],[Teil III]]</f>
        <v xml:space="preserve">10 ABFÄLLE AUS THERMISCHEN PROZESSEN &gt; 10 03 Abfälle aus der thermischen Aluminium-Metallurgie  &gt; 10 03 15* Abschaum, der entzündlich ist oder in Kontakt mit Wasser entzündliche Gase in gefährlicher Menge
abgibt </v>
      </c>
      <c r="I346" s="2"/>
      <c r="J346" s="2"/>
      <c r="K346" s="2"/>
    </row>
    <row r="347" spans="2:11" ht="63.75">
      <c r="B347" s="52" t="str">
        <f>"ELoW_"&amp;LEFT(t_EuropeanWasteCodes[[#This Row],[Imported code]],2)&amp;"_"&amp;MID(t_EuropeanWasteCodes[[#This Row],[Imported code]],4,2)&amp;"_"&amp;MID(t_EuropeanWasteCodes[[#This Row],[Imported code]],7,2)</f>
        <v>ELoW_10_03_16</v>
      </c>
      <c r="C347" s="52" t="str">
        <f>IF(RIGHT(t_EuropeanWasteCodes[[#This Row],[Imported code]],1)="*","Y","N")</f>
        <v>N</v>
      </c>
      <c r="D347" s="53" t="s">
        <v>783</v>
      </c>
      <c r="E347" s="53" t="s">
        <v>702</v>
      </c>
      <c r="F347" s="53" t="s">
        <v>771</v>
      </c>
      <c r="G347" s="53" t="s">
        <v>784</v>
      </c>
      <c r="H347" s="52" t="str">
        <f>t_EuropeanWasteCodes[[#This Row],[Teil I]]&amp;" &gt; "&amp;t_EuropeanWasteCodes[[#This Row],[Teil II]]&amp;" &gt; "&amp;t_EuropeanWasteCodes[[#This Row],[Teil III]]</f>
        <v xml:space="preserve">10 ABFÄLLE AUS THERMISCHEN PROZESSEN &gt; 10 03 Abfälle aus der thermischen Aluminium-Metallurgie  &gt; 10 03 16 Abschaum mit Ausnahme desjenigen, der unter 10 03 15 fällt </v>
      </c>
      <c r="I347" s="2"/>
      <c r="J347" s="2"/>
      <c r="K347" s="2"/>
    </row>
    <row r="348" spans="2:11" ht="63.75">
      <c r="B348" s="52" t="str">
        <f>"ELoW_"&amp;LEFT(t_EuropeanWasteCodes[[#This Row],[Imported code]],2)&amp;"_"&amp;MID(t_EuropeanWasteCodes[[#This Row],[Imported code]],4,2)&amp;"_"&amp;MID(t_EuropeanWasteCodes[[#This Row],[Imported code]],7,2)</f>
        <v>ELoW_10_03_17</v>
      </c>
      <c r="C348" s="52" t="str">
        <f>IF(RIGHT(t_EuropeanWasteCodes[[#This Row],[Imported code]],1)="*","Y","N")</f>
        <v>Y</v>
      </c>
      <c r="D348" s="53" t="s">
        <v>785</v>
      </c>
      <c r="E348" s="53" t="s">
        <v>702</v>
      </c>
      <c r="F348" s="53" t="s">
        <v>771</v>
      </c>
      <c r="G348" s="53" t="s">
        <v>786</v>
      </c>
      <c r="H348" s="52" t="str">
        <f>t_EuropeanWasteCodes[[#This Row],[Teil I]]&amp;" &gt; "&amp;t_EuropeanWasteCodes[[#This Row],[Teil II]]&amp;" &gt; "&amp;t_EuropeanWasteCodes[[#This Row],[Teil III]]</f>
        <v xml:space="preserve">10 ABFÄLLE AUS THERMISCHEN PROZESSEN &gt; 10 03 Abfälle aus der thermischen Aluminium-Metallurgie  &gt; 10 03 17* teerhaltige Abfälle aus der Anodenherstellung </v>
      </c>
      <c r="I348" s="2"/>
      <c r="J348" s="2"/>
      <c r="K348" s="2"/>
    </row>
    <row r="349" spans="2:11" ht="102">
      <c r="B349" s="52" t="str">
        <f>"ELoW_"&amp;LEFT(t_EuropeanWasteCodes[[#This Row],[Imported code]],2)&amp;"_"&amp;MID(t_EuropeanWasteCodes[[#This Row],[Imported code]],4,2)&amp;"_"&amp;MID(t_EuropeanWasteCodes[[#This Row],[Imported code]],7,2)</f>
        <v>ELoW_10_03_18</v>
      </c>
      <c r="C349" s="52" t="str">
        <f>IF(RIGHT(t_EuropeanWasteCodes[[#This Row],[Imported code]],1)="*","Y","N")</f>
        <v>N</v>
      </c>
      <c r="D349" s="53" t="s">
        <v>787</v>
      </c>
      <c r="E349" s="53" t="s">
        <v>702</v>
      </c>
      <c r="F349" s="53" t="s">
        <v>771</v>
      </c>
      <c r="G349" s="53" t="s">
        <v>788</v>
      </c>
      <c r="H349" s="52" t="str">
        <f>t_EuropeanWasteCodes[[#This Row],[Teil I]]&amp;" &gt; "&amp;t_EuropeanWasteCodes[[#This Row],[Teil II]]&amp;" &gt; "&amp;t_EuropeanWasteCodes[[#This Row],[Teil III]]</f>
        <v xml:space="preserve">10 ABFÄLLE AUS THERMISCHEN PROZESSEN &gt; 10 03 Abfälle aus der thermischen Aluminium-Metallurgie  &gt; 10 03 18 Abfälle aus der Anodenherstellung, die Kohlenstoff enthalten, mit Ausnahme derjenigen, die
unter 10 03 17 fallen </v>
      </c>
      <c r="I349" s="2"/>
      <c r="J349" s="2"/>
      <c r="K349" s="2"/>
    </row>
    <row r="350" spans="2:11" ht="63.75">
      <c r="B350" s="52" t="str">
        <f>"ELoW_"&amp;LEFT(t_EuropeanWasteCodes[[#This Row],[Imported code]],2)&amp;"_"&amp;MID(t_EuropeanWasteCodes[[#This Row],[Imported code]],4,2)&amp;"_"&amp;MID(t_EuropeanWasteCodes[[#This Row],[Imported code]],7,2)</f>
        <v>ELoW_10_03_19</v>
      </c>
      <c r="C350" s="52" t="str">
        <f>IF(RIGHT(t_EuropeanWasteCodes[[#This Row],[Imported code]],1)="*","Y","N")</f>
        <v>Y</v>
      </c>
      <c r="D350" s="53" t="s">
        <v>789</v>
      </c>
      <c r="E350" s="53" t="s">
        <v>702</v>
      </c>
      <c r="F350" s="53" t="s">
        <v>771</v>
      </c>
      <c r="G350" s="53" t="s">
        <v>790</v>
      </c>
      <c r="H350" s="52" t="str">
        <f>t_EuropeanWasteCodes[[#This Row],[Teil I]]&amp;" &gt; "&amp;t_EuropeanWasteCodes[[#This Row],[Teil II]]&amp;" &gt; "&amp;t_EuropeanWasteCodes[[#This Row],[Teil III]]</f>
        <v xml:space="preserve">10 ABFÄLLE AUS THERMISCHEN PROZESSEN &gt; 10 03 Abfälle aus der thermischen Aluminium-Metallurgie  &gt; 10 03 19* Filterstaub, der gefährliche Stoffe enthält </v>
      </c>
      <c r="I350" s="2"/>
      <c r="J350" s="2"/>
      <c r="K350" s="2"/>
    </row>
    <row r="351" spans="2:11" ht="76.5">
      <c r="B351" s="52" t="str">
        <f>"ELoW_"&amp;LEFT(t_EuropeanWasteCodes[[#This Row],[Imported code]],2)&amp;"_"&amp;MID(t_EuropeanWasteCodes[[#This Row],[Imported code]],4,2)&amp;"_"&amp;MID(t_EuropeanWasteCodes[[#This Row],[Imported code]],7,2)</f>
        <v>ELoW_10_03_20</v>
      </c>
      <c r="C351" s="52" t="str">
        <f>IF(RIGHT(t_EuropeanWasteCodes[[#This Row],[Imported code]],1)="*","Y","N")</f>
        <v>N</v>
      </c>
      <c r="D351" s="53" t="s">
        <v>791</v>
      </c>
      <c r="E351" s="53" t="s">
        <v>702</v>
      </c>
      <c r="F351" s="53" t="s">
        <v>771</v>
      </c>
      <c r="G351" s="53" t="s">
        <v>792</v>
      </c>
      <c r="H351" s="52" t="str">
        <f>t_EuropeanWasteCodes[[#This Row],[Teil I]]&amp;" &gt; "&amp;t_EuropeanWasteCodes[[#This Row],[Teil II]]&amp;" &gt; "&amp;t_EuropeanWasteCodes[[#This Row],[Teil III]]</f>
        <v>10 ABFÄLLE AUS THERMISCHEN PROZESSEN &gt; 10 03 Abfälle aus der thermischen Aluminium-Metallurgie  &gt; 10 03 20 Filterstaub mit Ausnahme von Filterstaub, der unter 10 03 19 fällt</v>
      </c>
      <c r="I351" s="2"/>
      <c r="J351" s="2"/>
      <c r="K351" s="2"/>
    </row>
    <row r="352" spans="2:11" ht="89.25">
      <c r="B352" s="52" t="str">
        <f>"ELoW_"&amp;LEFT(t_EuropeanWasteCodes[[#This Row],[Imported code]],2)&amp;"_"&amp;MID(t_EuropeanWasteCodes[[#This Row],[Imported code]],4,2)&amp;"_"&amp;MID(t_EuropeanWasteCodes[[#This Row],[Imported code]],7,2)</f>
        <v>ELoW_10_03_21</v>
      </c>
      <c r="C352" s="52" t="str">
        <f>IF(RIGHT(t_EuropeanWasteCodes[[#This Row],[Imported code]],1)="*","Y","N")</f>
        <v>Y</v>
      </c>
      <c r="D352" s="53" t="s">
        <v>793</v>
      </c>
      <c r="E352" s="53" t="s">
        <v>702</v>
      </c>
      <c r="F352" s="53" t="s">
        <v>771</v>
      </c>
      <c r="G352" s="53" t="s">
        <v>794</v>
      </c>
      <c r="H352" s="52" t="str">
        <f>t_EuropeanWasteCodes[[#This Row],[Teil I]]&amp;" &gt; "&amp;t_EuropeanWasteCodes[[#This Row],[Teil II]]&amp;" &gt; "&amp;t_EuropeanWasteCodes[[#This Row],[Teil III]]</f>
        <v xml:space="preserve">10 ABFÄLLE AUS THERMISCHEN PROZESSEN &gt; 10 03 Abfälle aus der thermischen Aluminium-Metallurgie  &gt; 10 03 21* andere Teilchen und Staub (einschließlich Kugelmühlenstaub), die gefährliche Stoffe enthalten </v>
      </c>
      <c r="I352" s="2"/>
      <c r="J352" s="2"/>
      <c r="K352" s="2"/>
    </row>
    <row r="353" spans="2:11" ht="102">
      <c r="B353" s="52" t="str">
        <f>"ELoW_"&amp;LEFT(t_EuropeanWasteCodes[[#This Row],[Imported code]],2)&amp;"_"&amp;MID(t_EuropeanWasteCodes[[#This Row],[Imported code]],4,2)&amp;"_"&amp;MID(t_EuropeanWasteCodes[[#This Row],[Imported code]],7,2)</f>
        <v>ELoW_10_03_22</v>
      </c>
      <c r="C353" s="52" t="str">
        <f>IF(RIGHT(t_EuropeanWasteCodes[[#This Row],[Imported code]],1)="*","Y","N")</f>
        <v>N</v>
      </c>
      <c r="D353" s="53" t="s">
        <v>795</v>
      </c>
      <c r="E353" s="53" t="s">
        <v>702</v>
      </c>
      <c r="F353" s="53" t="s">
        <v>771</v>
      </c>
      <c r="G353" s="53" t="s">
        <v>796</v>
      </c>
      <c r="H353" s="52" t="str">
        <f>t_EuropeanWasteCodes[[#This Row],[Teil I]]&amp;" &gt; "&amp;t_EuropeanWasteCodes[[#This Row],[Teil II]]&amp;" &gt; "&amp;t_EuropeanWasteCodes[[#This Row],[Teil III]]</f>
        <v>10 ABFÄLLE AUS THERMISCHEN PROZESSEN &gt; 10 03 Abfälle aus der thermischen Aluminium-Metallurgie  &gt; 10 03 22 andere Teilchen und Staub (einschließlich Kugelmühlenstaub) mit Ausnahme derjenigen, die unter
10 03 21 fallen</v>
      </c>
      <c r="I353" s="2"/>
      <c r="J353" s="2"/>
      <c r="K353" s="2"/>
    </row>
    <row r="354" spans="2:11" ht="76.5">
      <c r="B354" s="52" t="str">
        <f>"ELoW_"&amp;LEFT(t_EuropeanWasteCodes[[#This Row],[Imported code]],2)&amp;"_"&amp;MID(t_EuropeanWasteCodes[[#This Row],[Imported code]],4,2)&amp;"_"&amp;MID(t_EuropeanWasteCodes[[#This Row],[Imported code]],7,2)</f>
        <v>ELoW_10_03_23</v>
      </c>
      <c r="C354" s="52" t="str">
        <f>IF(RIGHT(t_EuropeanWasteCodes[[#This Row],[Imported code]],1)="*","Y","N")</f>
        <v>Y</v>
      </c>
      <c r="D354" s="53" t="s">
        <v>797</v>
      </c>
      <c r="E354" s="53" t="s">
        <v>702</v>
      </c>
      <c r="F354" s="53" t="s">
        <v>771</v>
      </c>
      <c r="G354" s="53" t="s">
        <v>798</v>
      </c>
      <c r="H354" s="52" t="str">
        <f>t_EuropeanWasteCodes[[#This Row],[Teil I]]&amp;" &gt; "&amp;t_EuropeanWasteCodes[[#This Row],[Teil II]]&amp;" &gt; "&amp;t_EuropeanWasteCodes[[#This Row],[Teil III]]</f>
        <v xml:space="preserve">10 ABFÄLLE AUS THERMISCHEN PROZESSEN &gt; 10 03 Abfälle aus der thermischen Aluminium-Metallurgie  &gt; 10 03 23* feste Abfälle aus der Abgasbehandlung, die gefährliche Stoffe enthalten </v>
      </c>
      <c r="I354" s="2"/>
      <c r="J354" s="2"/>
      <c r="K354" s="2"/>
    </row>
    <row r="355" spans="2:11" ht="76.5">
      <c r="B355" s="52" t="str">
        <f>"ELoW_"&amp;LEFT(t_EuropeanWasteCodes[[#This Row],[Imported code]],2)&amp;"_"&amp;MID(t_EuropeanWasteCodes[[#This Row],[Imported code]],4,2)&amp;"_"&amp;MID(t_EuropeanWasteCodes[[#This Row],[Imported code]],7,2)</f>
        <v>ELoW_10_03_24</v>
      </c>
      <c r="C355" s="52" t="str">
        <f>IF(RIGHT(t_EuropeanWasteCodes[[#This Row],[Imported code]],1)="*","Y","N")</f>
        <v>N</v>
      </c>
      <c r="D355" s="53" t="s">
        <v>799</v>
      </c>
      <c r="E355" s="53" t="s">
        <v>702</v>
      </c>
      <c r="F355" s="53" t="s">
        <v>771</v>
      </c>
      <c r="G355" s="53" t="s">
        <v>800</v>
      </c>
      <c r="H355" s="52" t="str">
        <f>t_EuropeanWasteCodes[[#This Row],[Teil I]]&amp;" &gt; "&amp;t_EuropeanWasteCodes[[#This Row],[Teil II]]&amp;" &gt; "&amp;t_EuropeanWasteCodes[[#This Row],[Teil III]]</f>
        <v xml:space="preserve">10 ABFÄLLE AUS THERMISCHEN PROZESSEN &gt; 10 03 Abfälle aus der thermischen Aluminium-Metallurgie  &gt; 10 03 24 feste Abfälle aus der Abgasbehandlung mit Ausnahme derjenigen, die unter 10 03 23 fallen </v>
      </c>
      <c r="I355" s="2"/>
      <c r="J355" s="2"/>
      <c r="K355" s="2"/>
    </row>
    <row r="356" spans="2:11" ht="89.25">
      <c r="B356" s="52" t="str">
        <f>"ELoW_"&amp;LEFT(t_EuropeanWasteCodes[[#This Row],[Imported code]],2)&amp;"_"&amp;MID(t_EuropeanWasteCodes[[#This Row],[Imported code]],4,2)&amp;"_"&amp;MID(t_EuropeanWasteCodes[[#This Row],[Imported code]],7,2)</f>
        <v>ELoW_10_03_25</v>
      </c>
      <c r="C356" s="52" t="str">
        <f>IF(RIGHT(t_EuropeanWasteCodes[[#This Row],[Imported code]],1)="*","Y","N")</f>
        <v>Y</v>
      </c>
      <c r="D356" s="53" t="s">
        <v>801</v>
      </c>
      <c r="E356" s="53" t="s">
        <v>702</v>
      </c>
      <c r="F356" s="53" t="s">
        <v>771</v>
      </c>
      <c r="G356" s="53" t="s">
        <v>802</v>
      </c>
      <c r="H356" s="52" t="str">
        <f>t_EuropeanWasteCodes[[#This Row],[Teil I]]&amp;" &gt; "&amp;t_EuropeanWasteCodes[[#This Row],[Teil II]]&amp;" &gt; "&amp;t_EuropeanWasteCodes[[#This Row],[Teil III]]</f>
        <v xml:space="preserve">10 ABFÄLLE AUS THERMISCHEN PROZESSEN &gt; 10 03 Abfälle aus der thermischen Aluminium-Metallurgie  &gt; 10 03 25* Schlämme und Filterkuchen aus der Abgasbehandlung, die gefährliche Stoffe enthalten </v>
      </c>
      <c r="I356" s="2"/>
      <c r="J356" s="2"/>
      <c r="K356" s="2"/>
    </row>
    <row r="357" spans="2:11" ht="89.25">
      <c r="B357" s="52" t="str">
        <f>"ELoW_"&amp;LEFT(t_EuropeanWasteCodes[[#This Row],[Imported code]],2)&amp;"_"&amp;MID(t_EuropeanWasteCodes[[#This Row],[Imported code]],4,2)&amp;"_"&amp;MID(t_EuropeanWasteCodes[[#This Row],[Imported code]],7,2)</f>
        <v>ELoW_10_03_26</v>
      </c>
      <c r="C357" s="52" t="str">
        <f>IF(RIGHT(t_EuropeanWasteCodes[[#This Row],[Imported code]],1)="*","Y","N")</f>
        <v>N</v>
      </c>
      <c r="D357" s="53" t="s">
        <v>803</v>
      </c>
      <c r="E357" s="53" t="s">
        <v>702</v>
      </c>
      <c r="F357" s="53" t="s">
        <v>771</v>
      </c>
      <c r="G357" s="53" t="s">
        <v>804</v>
      </c>
      <c r="H357" s="52" t="str">
        <f>t_EuropeanWasteCodes[[#This Row],[Teil I]]&amp;" &gt; "&amp;t_EuropeanWasteCodes[[#This Row],[Teil II]]&amp;" &gt; "&amp;t_EuropeanWasteCodes[[#This Row],[Teil III]]</f>
        <v xml:space="preserve">10 ABFÄLLE AUS THERMISCHEN PROZESSEN &gt; 10 03 Abfälle aus der thermischen Aluminium-Metallurgie  &gt; 10 03 26 Schlämme und Filterkuchen aus der Abgasbehandlung mit Ausnahme derjenigen, die unter 10 03 25 fallen </v>
      </c>
      <c r="I357" s="2"/>
      <c r="J357" s="2"/>
      <c r="K357" s="2"/>
    </row>
    <row r="358" spans="2:11" ht="63.75">
      <c r="B358" s="52" t="str">
        <f>"ELoW_"&amp;LEFT(t_EuropeanWasteCodes[[#This Row],[Imported code]],2)&amp;"_"&amp;MID(t_EuropeanWasteCodes[[#This Row],[Imported code]],4,2)&amp;"_"&amp;MID(t_EuropeanWasteCodes[[#This Row],[Imported code]],7,2)</f>
        <v>ELoW_10_03_27</v>
      </c>
      <c r="C358" s="52" t="str">
        <f>IF(RIGHT(t_EuropeanWasteCodes[[#This Row],[Imported code]],1)="*","Y","N")</f>
        <v>Y</v>
      </c>
      <c r="D358" s="53" t="s">
        <v>805</v>
      </c>
      <c r="E358" s="53" t="s">
        <v>702</v>
      </c>
      <c r="F358" s="53" t="s">
        <v>771</v>
      </c>
      <c r="G358" s="53" t="s">
        <v>806</v>
      </c>
      <c r="H358" s="52" t="str">
        <f>t_EuropeanWasteCodes[[#This Row],[Teil I]]&amp;" &gt; "&amp;t_EuropeanWasteCodes[[#This Row],[Teil II]]&amp;" &gt; "&amp;t_EuropeanWasteCodes[[#This Row],[Teil III]]</f>
        <v xml:space="preserve">10 ABFÄLLE AUS THERMISCHEN PROZESSEN &gt; 10 03 Abfälle aus der thermischen Aluminium-Metallurgie  &gt; 10 03 27* ölhaltige Abfälle aus der Kühlwasserbehandlung </v>
      </c>
      <c r="I358" s="2"/>
      <c r="J358" s="2"/>
      <c r="K358" s="2"/>
    </row>
    <row r="359" spans="2:11" ht="89.25">
      <c r="B359" s="52" t="str">
        <f>"ELoW_"&amp;LEFT(t_EuropeanWasteCodes[[#This Row],[Imported code]],2)&amp;"_"&amp;MID(t_EuropeanWasteCodes[[#This Row],[Imported code]],4,2)&amp;"_"&amp;MID(t_EuropeanWasteCodes[[#This Row],[Imported code]],7,2)</f>
        <v>ELoW_10_03_28</v>
      </c>
      <c r="C359" s="52" t="str">
        <f>IF(RIGHT(t_EuropeanWasteCodes[[#This Row],[Imported code]],1)="*","Y","N")</f>
        <v>N</v>
      </c>
      <c r="D359" s="53" t="s">
        <v>807</v>
      </c>
      <c r="E359" s="53" t="s">
        <v>702</v>
      </c>
      <c r="F359" s="53" t="s">
        <v>771</v>
      </c>
      <c r="G359" s="53" t="s">
        <v>808</v>
      </c>
      <c r="H359" s="52" t="str">
        <f>t_EuropeanWasteCodes[[#This Row],[Teil I]]&amp;" &gt; "&amp;t_EuropeanWasteCodes[[#This Row],[Teil II]]&amp;" &gt; "&amp;t_EuropeanWasteCodes[[#This Row],[Teil III]]</f>
        <v xml:space="preserve">10 ABFÄLLE AUS THERMISCHEN PROZESSEN &gt; 10 03 Abfälle aus der thermischen Aluminium-Metallurgie  &gt; 10 03 28 Abfälle aus der Kühlwasserbehandlung mit Ausnahme derjenigen, die unter 10 03 27 fallen </v>
      </c>
      <c r="I359" s="2"/>
      <c r="J359" s="2"/>
      <c r="K359" s="2"/>
    </row>
    <row r="360" spans="2:11" ht="89.25">
      <c r="B360" s="52" t="str">
        <f>"ELoW_"&amp;LEFT(t_EuropeanWasteCodes[[#This Row],[Imported code]],2)&amp;"_"&amp;MID(t_EuropeanWasteCodes[[#This Row],[Imported code]],4,2)&amp;"_"&amp;MID(t_EuropeanWasteCodes[[#This Row],[Imported code]],7,2)</f>
        <v>ELoW_10_03_29</v>
      </c>
      <c r="C360" s="52" t="str">
        <f>IF(RIGHT(t_EuropeanWasteCodes[[#This Row],[Imported code]],1)="*","Y","N")</f>
        <v>Y</v>
      </c>
      <c r="D360" s="53" t="s">
        <v>809</v>
      </c>
      <c r="E360" s="53" t="s">
        <v>702</v>
      </c>
      <c r="F360" s="53" t="s">
        <v>771</v>
      </c>
      <c r="G360" s="53" t="s">
        <v>810</v>
      </c>
      <c r="H360" s="52" t="str">
        <f>t_EuropeanWasteCodes[[#This Row],[Teil I]]&amp;" &gt; "&amp;t_EuropeanWasteCodes[[#This Row],[Teil II]]&amp;" &gt; "&amp;t_EuropeanWasteCodes[[#This Row],[Teil III]]</f>
        <v xml:space="preserve">10 ABFÄLLE AUS THERMISCHEN PROZESSEN &gt; 10 03 Abfälle aus der thermischen Aluminium-Metallurgie  &gt; 10 03 29* gefährliche Stoffe enthaltende Abfälle aus der Behandlung von Salzschlacken und schwarzen Krätzen </v>
      </c>
      <c r="I360" s="2"/>
      <c r="J360" s="2"/>
      <c r="K360" s="2"/>
    </row>
    <row r="361" spans="2:11" ht="102">
      <c r="B361" s="52" t="str">
        <f>"ELoW_"&amp;LEFT(t_EuropeanWasteCodes[[#This Row],[Imported code]],2)&amp;"_"&amp;MID(t_EuropeanWasteCodes[[#This Row],[Imported code]],4,2)&amp;"_"&amp;MID(t_EuropeanWasteCodes[[#This Row],[Imported code]],7,2)</f>
        <v>ELoW_10_03_30</v>
      </c>
      <c r="C361" s="52" t="str">
        <f>IF(RIGHT(t_EuropeanWasteCodes[[#This Row],[Imported code]],1)="*","Y","N")</f>
        <v>N</v>
      </c>
      <c r="D361" s="53" t="s">
        <v>811</v>
      </c>
      <c r="E361" s="53" t="s">
        <v>702</v>
      </c>
      <c r="F361" s="53" t="s">
        <v>771</v>
      </c>
      <c r="G361" s="53" t="s">
        <v>812</v>
      </c>
      <c r="H361" s="52" t="str">
        <f>t_EuropeanWasteCodes[[#This Row],[Teil I]]&amp;" &gt; "&amp;t_EuropeanWasteCodes[[#This Row],[Teil II]]&amp;" &gt; "&amp;t_EuropeanWasteCodes[[#This Row],[Teil III]]</f>
        <v xml:space="preserve">10 ABFÄLLE AUS THERMISCHEN PROZESSEN &gt; 10 03 Abfälle aus der thermischen Aluminium-Metallurgie  &gt; 10 03 30 Abfälle aus der Behandlung von Salzschlacken und schwarzen Krätzen mit Ausnahme derjenigen, die
unter 10 03 29 fallen </v>
      </c>
      <c r="I361" s="2"/>
      <c r="J361" s="2"/>
      <c r="K361" s="2"/>
    </row>
    <row r="362" spans="2:11" ht="51">
      <c r="B362" s="52" t="str">
        <f>"ELoW_"&amp;LEFT(t_EuropeanWasteCodes[[#This Row],[Imported code]],2)&amp;"_"&amp;MID(t_EuropeanWasteCodes[[#This Row],[Imported code]],4,2)&amp;"_"&amp;MID(t_EuropeanWasteCodes[[#This Row],[Imported code]],7,2)</f>
        <v>ELoW_10_03_99</v>
      </c>
      <c r="C362" s="52" t="str">
        <f>IF(RIGHT(t_EuropeanWasteCodes[[#This Row],[Imported code]],1)="*","Y","N")</f>
        <v>N</v>
      </c>
      <c r="D362" s="53" t="s">
        <v>813</v>
      </c>
      <c r="E362" s="53" t="s">
        <v>702</v>
      </c>
      <c r="F362" s="53" t="s">
        <v>771</v>
      </c>
      <c r="G362" s="53" t="s">
        <v>814</v>
      </c>
      <c r="H362" s="52" t="str">
        <f>t_EuropeanWasteCodes[[#This Row],[Teil I]]&amp;" &gt; "&amp;t_EuropeanWasteCodes[[#This Row],[Teil II]]&amp;" &gt; "&amp;t_EuropeanWasteCodes[[#This Row],[Teil III]]</f>
        <v xml:space="preserve">10 ABFÄLLE AUS THERMISCHEN PROZESSEN &gt; 10 03 Abfälle aus der thermischen Aluminium-Metallurgie  &gt; 10 03 99 Abfälle a. n. g. </v>
      </c>
      <c r="I362" s="2"/>
      <c r="J362" s="2"/>
      <c r="K362" s="2"/>
    </row>
    <row r="363" spans="2:11" ht="63.75">
      <c r="B363" s="52" t="str">
        <f>"ELoW_"&amp;LEFT(t_EuropeanWasteCodes[[#This Row],[Imported code]],2)&amp;"_"&amp;MID(t_EuropeanWasteCodes[[#This Row],[Imported code]],4,2)&amp;"_"&amp;MID(t_EuropeanWasteCodes[[#This Row],[Imported code]],7,2)</f>
        <v>ELoW_10_04_01</v>
      </c>
      <c r="C363" s="52" t="str">
        <f>IF(RIGHT(t_EuropeanWasteCodes[[#This Row],[Imported code]],1)="*","Y","N")</f>
        <v>Y</v>
      </c>
      <c r="D363" s="53" t="s">
        <v>815</v>
      </c>
      <c r="E363" s="53" t="s">
        <v>702</v>
      </c>
      <c r="F363" s="53" t="s">
        <v>816</v>
      </c>
      <c r="G363" s="53" t="s">
        <v>817</v>
      </c>
      <c r="H363" s="52" t="str">
        <f>t_EuropeanWasteCodes[[#This Row],[Teil I]]&amp;" &gt; "&amp;t_EuropeanWasteCodes[[#This Row],[Teil II]]&amp;" &gt; "&amp;t_EuropeanWasteCodes[[#This Row],[Teil III]]</f>
        <v xml:space="preserve">10 ABFÄLLE AUS THERMISCHEN PROZESSEN &gt; 10 04 Abfälle aus der thermischen Bleimetallurgie  &gt; 10 04 01* Schlacken (Erst- und Zweitschmelze) </v>
      </c>
      <c r="I363" s="2"/>
      <c r="J363" s="2"/>
      <c r="K363" s="2"/>
    </row>
    <row r="364" spans="2:11" ht="63.75">
      <c r="B364" s="52" t="str">
        <f>"ELoW_"&amp;LEFT(t_EuropeanWasteCodes[[#This Row],[Imported code]],2)&amp;"_"&amp;MID(t_EuropeanWasteCodes[[#This Row],[Imported code]],4,2)&amp;"_"&amp;MID(t_EuropeanWasteCodes[[#This Row],[Imported code]],7,2)</f>
        <v>ELoW_10_04_02</v>
      </c>
      <c r="C364" s="52" t="str">
        <f>IF(RIGHT(t_EuropeanWasteCodes[[#This Row],[Imported code]],1)="*","Y","N")</f>
        <v>Y</v>
      </c>
      <c r="D364" s="53" t="s">
        <v>818</v>
      </c>
      <c r="E364" s="53" t="s">
        <v>702</v>
      </c>
      <c r="F364" s="53" t="s">
        <v>816</v>
      </c>
      <c r="G364" s="53" t="s">
        <v>819</v>
      </c>
      <c r="H364" s="52" t="str">
        <f>t_EuropeanWasteCodes[[#This Row],[Teil I]]&amp;" &gt; "&amp;t_EuropeanWasteCodes[[#This Row],[Teil II]]&amp;" &gt; "&amp;t_EuropeanWasteCodes[[#This Row],[Teil III]]</f>
        <v>10 ABFÄLLE AUS THERMISCHEN PROZESSEN &gt; 10 04 Abfälle aus der thermischen Bleimetallurgie  &gt; 10 04 02*  Krätzen und Abschaum (Erst- und Zweitschmelze)</v>
      </c>
      <c r="I364" s="2"/>
      <c r="J364" s="2"/>
      <c r="K364" s="2"/>
    </row>
    <row r="365" spans="2:11" ht="51">
      <c r="B365" s="52" t="str">
        <f>"ELoW_"&amp;LEFT(t_EuropeanWasteCodes[[#This Row],[Imported code]],2)&amp;"_"&amp;MID(t_EuropeanWasteCodes[[#This Row],[Imported code]],4,2)&amp;"_"&amp;MID(t_EuropeanWasteCodes[[#This Row],[Imported code]],7,2)</f>
        <v>ELoW_10_04_03</v>
      </c>
      <c r="C365" s="52" t="str">
        <f>IF(RIGHT(t_EuropeanWasteCodes[[#This Row],[Imported code]],1)="*","Y","N")</f>
        <v>Y</v>
      </c>
      <c r="D365" s="53" t="s">
        <v>820</v>
      </c>
      <c r="E365" s="53" t="s">
        <v>702</v>
      </c>
      <c r="F365" s="53" t="s">
        <v>816</v>
      </c>
      <c r="G365" s="53" t="s">
        <v>821</v>
      </c>
      <c r="H365" s="52" t="str">
        <f>t_EuropeanWasteCodes[[#This Row],[Teil I]]&amp;" &gt; "&amp;t_EuropeanWasteCodes[[#This Row],[Teil II]]&amp;" &gt; "&amp;t_EuropeanWasteCodes[[#This Row],[Teil III]]</f>
        <v>10 ABFÄLLE AUS THERMISCHEN PROZESSEN &gt; 10 04 Abfälle aus der thermischen Bleimetallurgie  &gt; 10 04 03* Calciumarsenat</v>
      </c>
      <c r="I365" s="2"/>
      <c r="J365" s="2"/>
      <c r="K365" s="2"/>
    </row>
    <row r="366" spans="2:11" ht="51">
      <c r="B366" s="52" t="str">
        <f>"ELoW_"&amp;LEFT(t_EuropeanWasteCodes[[#This Row],[Imported code]],2)&amp;"_"&amp;MID(t_EuropeanWasteCodes[[#This Row],[Imported code]],4,2)&amp;"_"&amp;MID(t_EuropeanWasteCodes[[#This Row],[Imported code]],7,2)</f>
        <v>ELoW_10_04_04</v>
      </c>
      <c r="C366" s="52" t="str">
        <f>IF(RIGHT(t_EuropeanWasteCodes[[#This Row],[Imported code]],1)="*","Y","N")</f>
        <v>Y</v>
      </c>
      <c r="D366" s="53" t="s">
        <v>822</v>
      </c>
      <c r="E366" s="53" t="s">
        <v>702</v>
      </c>
      <c r="F366" s="53" t="s">
        <v>816</v>
      </c>
      <c r="G366" s="53" t="s">
        <v>823</v>
      </c>
      <c r="H366" s="52" t="str">
        <f>t_EuropeanWasteCodes[[#This Row],[Teil I]]&amp;" &gt; "&amp;t_EuropeanWasteCodes[[#This Row],[Teil II]]&amp;" &gt; "&amp;t_EuropeanWasteCodes[[#This Row],[Teil III]]</f>
        <v xml:space="preserve">10 ABFÄLLE AUS THERMISCHEN PROZESSEN &gt; 10 04 Abfälle aus der thermischen Bleimetallurgie  &gt; 10 04 04* Filterstaub </v>
      </c>
      <c r="I366" s="2"/>
      <c r="J366" s="2"/>
      <c r="K366" s="2"/>
    </row>
    <row r="367" spans="2:11" ht="51">
      <c r="B367" s="52" t="str">
        <f>"ELoW_"&amp;LEFT(t_EuropeanWasteCodes[[#This Row],[Imported code]],2)&amp;"_"&amp;MID(t_EuropeanWasteCodes[[#This Row],[Imported code]],4,2)&amp;"_"&amp;MID(t_EuropeanWasteCodes[[#This Row],[Imported code]],7,2)</f>
        <v>ELoW_10_04_05</v>
      </c>
      <c r="C367" s="52" t="str">
        <f>IF(RIGHT(t_EuropeanWasteCodes[[#This Row],[Imported code]],1)="*","Y","N")</f>
        <v>Y</v>
      </c>
      <c r="D367" s="53" t="s">
        <v>824</v>
      </c>
      <c r="E367" s="53" t="s">
        <v>702</v>
      </c>
      <c r="F367" s="53" t="s">
        <v>816</v>
      </c>
      <c r="G367" s="53" t="s">
        <v>825</v>
      </c>
      <c r="H367" s="52" t="str">
        <f>t_EuropeanWasteCodes[[#This Row],[Teil I]]&amp;" &gt; "&amp;t_EuropeanWasteCodes[[#This Row],[Teil II]]&amp;" &gt; "&amp;t_EuropeanWasteCodes[[#This Row],[Teil III]]</f>
        <v xml:space="preserve">10 ABFÄLLE AUS THERMISCHEN PROZESSEN &gt; 10 04 Abfälle aus der thermischen Bleimetallurgie  &gt; 10 04 05* andere Teilchen und Staub </v>
      </c>
      <c r="I367" s="2"/>
      <c r="J367" s="2"/>
      <c r="K367" s="2"/>
    </row>
    <row r="368" spans="2:11" ht="63.75">
      <c r="B368" s="52" t="str">
        <f>"ELoW_"&amp;LEFT(t_EuropeanWasteCodes[[#This Row],[Imported code]],2)&amp;"_"&amp;MID(t_EuropeanWasteCodes[[#This Row],[Imported code]],4,2)&amp;"_"&amp;MID(t_EuropeanWasteCodes[[#This Row],[Imported code]],7,2)</f>
        <v>ELoW_10_04_06</v>
      </c>
      <c r="C368" s="52" t="str">
        <f>IF(RIGHT(t_EuropeanWasteCodes[[#This Row],[Imported code]],1)="*","Y","N")</f>
        <v>Y</v>
      </c>
      <c r="D368" s="53" t="s">
        <v>826</v>
      </c>
      <c r="E368" s="53" t="s">
        <v>702</v>
      </c>
      <c r="F368" s="53" t="s">
        <v>816</v>
      </c>
      <c r="G368" s="53" t="s">
        <v>827</v>
      </c>
      <c r="H368" s="52" t="str">
        <f>t_EuropeanWasteCodes[[#This Row],[Teil I]]&amp;" &gt; "&amp;t_EuropeanWasteCodes[[#This Row],[Teil II]]&amp;" &gt; "&amp;t_EuropeanWasteCodes[[#This Row],[Teil III]]</f>
        <v xml:space="preserve">10 ABFÄLLE AUS THERMISCHEN PROZESSEN &gt; 10 04 Abfälle aus der thermischen Bleimetallurgie  &gt; 10 04 06* feste Abfälle aus der Abgasbehandlung </v>
      </c>
      <c r="I368" s="2"/>
      <c r="J368" s="2"/>
      <c r="K368" s="2"/>
    </row>
    <row r="369" spans="2:11" ht="76.5">
      <c r="B369" s="52" t="str">
        <f>"ELoW_"&amp;LEFT(t_EuropeanWasteCodes[[#This Row],[Imported code]],2)&amp;"_"&amp;MID(t_EuropeanWasteCodes[[#This Row],[Imported code]],4,2)&amp;"_"&amp;MID(t_EuropeanWasteCodes[[#This Row],[Imported code]],7,2)</f>
        <v>ELoW_10_04_07</v>
      </c>
      <c r="C369" s="52" t="str">
        <f>IF(RIGHT(t_EuropeanWasteCodes[[#This Row],[Imported code]],1)="*","Y","N")</f>
        <v>Y</v>
      </c>
      <c r="D369" s="53" t="s">
        <v>828</v>
      </c>
      <c r="E369" s="53" t="s">
        <v>702</v>
      </c>
      <c r="F369" s="53" t="s">
        <v>816</v>
      </c>
      <c r="G369" s="53" t="s">
        <v>829</v>
      </c>
      <c r="H369" s="52" t="str">
        <f>t_EuropeanWasteCodes[[#This Row],[Teil I]]&amp;" &gt; "&amp;t_EuropeanWasteCodes[[#This Row],[Teil II]]&amp;" &gt; "&amp;t_EuropeanWasteCodes[[#This Row],[Teil III]]</f>
        <v>10 ABFÄLLE AUS THERMISCHEN PROZESSEN &gt; 10 04 Abfälle aus der thermischen Bleimetallurgie  &gt; 10 04 07* Schlämme und Filterkuchen aus der Abgasbehandlung</v>
      </c>
      <c r="I369" s="2"/>
      <c r="J369" s="2"/>
      <c r="K369" s="2"/>
    </row>
    <row r="370" spans="2:11" ht="63.75">
      <c r="B370" s="52" t="str">
        <f>"ELoW_"&amp;LEFT(t_EuropeanWasteCodes[[#This Row],[Imported code]],2)&amp;"_"&amp;MID(t_EuropeanWasteCodes[[#This Row],[Imported code]],4,2)&amp;"_"&amp;MID(t_EuropeanWasteCodes[[#This Row],[Imported code]],7,2)</f>
        <v>ELoW_10_04_09</v>
      </c>
      <c r="C370" s="52" t="str">
        <f>IF(RIGHT(t_EuropeanWasteCodes[[#This Row],[Imported code]],1)="*","Y","N")</f>
        <v>Y</v>
      </c>
      <c r="D370" s="53" t="s">
        <v>830</v>
      </c>
      <c r="E370" s="53" t="s">
        <v>702</v>
      </c>
      <c r="F370" s="53" t="s">
        <v>816</v>
      </c>
      <c r="G370" s="53" t="s">
        <v>831</v>
      </c>
      <c r="H370" s="52" t="str">
        <f>t_EuropeanWasteCodes[[#This Row],[Teil I]]&amp;" &gt; "&amp;t_EuropeanWasteCodes[[#This Row],[Teil II]]&amp;" &gt; "&amp;t_EuropeanWasteCodes[[#This Row],[Teil III]]</f>
        <v xml:space="preserve">10 ABFÄLLE AUS THERMISCHEN PROZESSEN &gt; 10 04 Abfälle aus der thermischen Bleimetallurgie  &gt; 10 04 09* ölhaltige Abfälle aus der Kühlwasserbehandlung </v>
      </c>
      <c r="I370" s="2"/>
      <c r="J370" s="2"/>
      <c r="K370" s="2"/>
    </row>
    <row r="371" spans="2:11" ht="89.25">
      <c r="B371" s="52" t="str">
        <f>"ELoW_"&amp;LEFT(t_EuropeanWasteCodes[[#This Row],[Imported code]],2)&amp;"_"&amp;MID(t_EuropeanWasteCodes[[#This Row],[Imported code]],4,2)&amp;"_"&amp;MID(t_EuropeanWasteCodes[[#This Row],[Imported code]],7,2)</f>
        <v>ELoW_10_04_10</v>
      </c>
      <c r="C371" s="52" t="str">
        <f>IF(RIGHT(t_EuropeanWasteCodes[[#This Row],[Imported code]],1)="*","Y","N")</f>
        <v>N</v>
      </c>
      <c r="D371" s="53" t="s">
        <v>832</v>
      </c>
      <c r="E371" s="53" t="s">
        <v>702</v>
      </c>
      <c r="F371" s="53" t="s">
        <v>816</v>
      </c>
      <c r="G371" s="53" t="s">
        <v>833</v>
      </c>
      <c r="H371" s="52" t="str">
        <f>t_EuropeanWasteCodes[[#This Row],[Teil I]]&amp;" &gt; "&amp;t_EuropeanWasteCodes[[#This Row],[Teil II]]&amp;" &gt; "&amp;t_EuropeanWasteCodes[[#This Row],[Teil III]]</f>
        <v xml:space="preserve">10 ABFÄLLE AUS THERMISCHEN PROZESSEN &gt; 10 04 Abfälle aus der thermischen Bleimetallurgie  &gt; 10 04 10 Abfälle aus der Kühlwasserbehandlung mit Ausnahme derjenigen, die unter 10 04 09 fallen </v>
      </c>
      <c r="I371" s="2"/>
      <c r="J371" s="2"/>
      <c r="K371" s="2"/>
    </row>
    <row r="372" spans="2:11" ht="51">
      <c r="B372" s="52" t="str">
        <f>"ELoW_"&amp;LEFT(t_EuropeanWasteCodes[[#This Row],[Imported code]],2)&amp;"_"&amp;MID(t_EuropeanWasteCodes[[#This Row],[Imported code]],4,2)&amp;"_"&amp;MID(t_EuropeanWasteCodes[[#This Row],[Imported code]],7,2)</f>
        <v>ELoW_10_04_99</v>
      </c>
      <c r="C372" s="52" t="str">
        <f>IF(RIGHT(t_EuropeanWasteCodes[[#This Row],[Imported code]],1)="*","Y","N")</f>
        <v>N</v>
      </c>
      <c r="D372" s="53" t="s">
        <v>834</v>
      </c>
      <c r="E372" s="53" t="s">
        <v>702</v>
      </c>
      <c r="F372" s="53" t="s">
        <v>816</v>
      </c>
      <c r="G372" s="53" t="s">
        <v>835</v>
      </c>
      <c r="H372" s="52" t="str">
        <f>t_EuropeanWasteCodes[[#This Row],[Teil I]]&amp;" &gt; "&amp;t_EuropeanWasteCodes[[#This Row],[Teil II]]&amp;" &gt; "&amp;t_EuropeanWasteCodes[[#This Row],[Teil III]]</f>
        <v xml:space="preserve">10 ABFÄLLE AUS THERMISCHEN PROZESSEN &gt; 10 04 Abfälle aus der thermischen Bleimetallurgie  &gt; 10 04 99 Abfälle a. n. g. </v>
      </c>
      <c r="I372" s="2"/>
      <c r="J372" s="2"/>
      <c r="K372" s="2"/>
    </row>
    <row r="373" spans="2:11" ht="63.75">
      <c r="B373" s="52" t="str">
        <f>"ELoW_"&amp;LEFT(t_EuropeanWasteCodes[[#This Row],[Imported code]],2)&amp;"_"&amp;MID(t_EuropeanWasteCodes[[#This Row],[Imported code]],4,2)&amp;"_"&amp;MID(t_EuropeanWasteCodes[[#This Row],[Imported code]],7,2)</f>
        <v>ELoW_10_05_01</v>
      </c>
      <c r="C373" s="52" t="str">
        <f>IF(RIGHT(t_EuropeanWasteCodes[[#This Row],[Imported code]],1)="*","Y","N")</f>
        <v>N</v>
      </c>
      <c r="D373" s="53" t="s">
        <v>836</v>
      </c>
      <c r="E373" s="53" t="s">
        <v>702</v>
      </c>
      <c r="F373" s="53" t="s">
        <v>837</v>
      </c>
      <c r="G373" s="53" t="s">
        <v>838</v>
      </c>
      <c r="H373" s="52" t="str">
        <f>t_EuropeanWasteCodes[[#This Row],[Teil I]]&amp;" &gt; "&amp;t_EuropeanWasteCodes[[#This Row],[Teil II]]&amp;" &gt; "&amp;t_EuropeanWasteCodes[[#This Row],[Teil III]]</f>
        <v xml:space="preserve">10 ABFÄLLE AUS THERMISCHEN PROZESSEN &gt; 10 05 Abfälle aus der thermischen Zinkmetallurgie  &gt; 10 05 01 Schlacken (Erst- und Zweitschmelze) </v>
      </c>
      <c r="I373" s="2"/>
      <c r="J373" s="2"/>
      <c r="K373" s="2"/>
    </row>
    <row r="374" spans="2:11" ht="51">
      <c r="B374" s="52" t="str">
        <f>"ELoW_"&amp;LEFT(t_EuropeanWasteCodes[[#This Row],[Imported code]],2)&amp;"_"&amp;MID(t_EuropeanWasteCodes[[#This Row],[Imported code]],4,2)&amp;"_"&amp;MID(t_EuropeanWasteCodes[[#This Row],[Imported code]],7,2)</f>
        <v>ELoW_10_05_03</v>
      </c>
      <c r="C374" s="52" t="str">
        <f>IF(RIGHT(t_EuropeanWasteCodes[[#This Row],[Imported code]],1)="*","Y","N")</f>
        <v>Y</v>
      </c>
      <c r="D374" s="53" t="s">
        <v>839</v>
      </c>
      <c r="E374" s="53" t="s">
        <v>702</v>
      </c>
      <c r="F374" s="53" t="s">
        <v>837</v>
      </c>
      <c r="G374" s="53" t="s">
        <v>840</v>
      </c>
      <c r="H374" s="52" t="str">
        <f>t_EuropeanWasteCodes[[#This Row],[Teil I]]&amp;" &gt; "&amp;t_EuropeanWasteCodes[[#This Row],[Teil II]]&amp;" &gt; "&amp;t_EuropeanWasteCodes[[#This Row],[Teil III]]</f>
        <v xml:space="preserve">10 ABFÄLLE AUS THERMISCHEN PROZESSEN &gt; 10 05 Abfälle aus der thermischen Zinkmetallurgie  &gt; 10 05 03* Filterstaub </v>
      </c>
      <c r="I374" s="2"/>
      <c r="J374" s="2"/>
      <c r="K374" s="2"/>
    </row>
    <row r="375" spans="2:11" ht="51">
      <c r="B375" s="52" t="str">
        <f>"ELoW_"&amp;LEFT(t_EuropeanWasteCodes[[#This Row],[Imported code]],2)&amp;"_"&amp;MID(t_EuropeanWasteCodes[[#This Row],[Imported code]],4,2)&amp;"_"&amp;MID(t_EuropeanWasteCodes[[#This Row],[Imported code]],7,2)</f>
        <v>ELoW_10_05_04</v>
      </c>
      <c r="C375" s="52" t="str">
        <f>IF(RIGHT(t_EuropeanWasteCodes[[#This Row],[Imported code]],1)="*","Y","N")</f>
        <v>N</v>
      </c>
      <c r="D375" s="53" t="s">
        <v>841</v>
      </c>
      <c r="E375" s="53" t="s">
        <v>702</v>
      </c>
      <c r="F375" s="53" t="s">
        <v>837</v>
      </c>
      <c r="G375" s="53" t="s">
        <v>842</v>
      </c>
      <c r="H375" s="52" t="str">
        <f>t_EuropeanWasteCodes[[#This Row],[Teil I]]&amp;" &gt; "&amp;t_EuropeanWasteCodes[[#This Row],[Teil II]]&amp;" &gt; "&amp;t_EuropeanWasteCodes[[#This Row],[Teil III]]</f>
        <v xml:space="preserve">10 ABFÄLLE AUS THERMISCHEN PROZESSEN &gt; 10 05 Abfälle aus der thermischen Zinkmetallurgie  &gt; 10 05 04 andere Teilchen und Staub </v>
      </c>
      <c r="I375" s="2"/>
      <c r="J375" s="2"/>
      <c r="K375" s="2"/>
    </row>
    <row r="376" spans="2:11" ht="63.75">
      <c r="B376" s="52" t="str">
        <f>"ELoW_"&amp;LEFT(t_EuropeanWasteCodes[[#This Row],[Imported code]],2)&amp;"_"&amp;MID(t_EuropeanWasteCodes[[#This Row],[Imported code]],4,2)&amp;"_"&amp;MID(t_EuropeanWasteCodes[[#This Row],[Imported code]],7,2)</f>
        <v>ELoW_10_05_05</v>
      </c>
      <c r="C376" s="52" t="str">
        <f>IF(RIGHT(t_EuropeanWasteCodes[[#This Row],[Imported code]],1)="*","Y","N")</f>
        <v>Y</v>
      </c>
      <c r="D376" s="53" t="s">
        <v>843</v>
      </c>
      <c r="E376" s="53" t="s">
        <v>702</v>
      </c>
      <c r="F376" s="53" t="s">
        <v>837</v>
      </c>
      <c r="G376" s="53" t="s">
        <v>844</v>
      </c>
      <c r="H376" s="52" t="str">
        <f>t_EuropeanWasteCodes[[#This Row],[Teil I]]&amp;" &gt; "&amp;t_EuropeanWasteCodes[[#This Row],[Teil II]]&amp;" &gt; "&amp;t_EuropeanWasteCodes[[#This Row],[Teil III]]</f>
        <v xml:space="preserve">10 ABFÄLLE AUS THERMISCHEN PROZESSEN &gt; 10 05 Abfälle aus der thermischen Zinkmetallurgie  &gt; 10 05 05* feste Abfälle aus der Abgasbehandlung </v>
      </c>
      <c r="I376" s="2"/>
      <c r="J376" s="2"/>
      <c r="K376" s="2"/>
    </row>
    <row r="377" spans="2:11" ht="76.5">
      <c r="B377" s="52" t="str">
        <f>"ELoW_"&amp;LEFT(t_EuropeanWasteCodes[[#This Row],[Imported code]],2)&amp;"_"&amp;MID(t_EuropeanWasteCodes[[#This Row],[Imported code]],4,2)&amp;"_"&amp;MID(t_EuropeanWasteCodes[[#This Row],[Imported code]],7,2)</f>
        <v>ELoW_10_05_06</v>
      </c>
      <c r="C377" s="52" t="str">
        <f>IF(RIGHT(t_EuropeanWasteCodes[[#This Row],[Imported code]],1)="*","Y","N")</f>
        <v>Y</v>
      </c>
      <c r="D377" s="53" t="s">
        <v>845</v>
      </c>
      <c r="E377" s="53" t="s">
        <v>702</v>
      </c>
      <c r="F377" s="53" t="s">
        <v>837</v>
      </c>
      <c r="G377" s="53" t="s">
        <v>846</v>
      </c>
      <c r="H377" s="52" t="str">
        <f>t_EuropeanWasteCodes[[#This Row],[Teil I]]&amp;" &gt; "&amp;t_EuropeanWasteCodes[[#This Row],[Teil II]]&amp;" &gt; "&amp;t_EuropeanWasteCodes[[#This Row],[Teil III]]</f>
        <v>10 ABFÄLLE AUS THERMISCHEN PROZESSEN &gt; 10 05 Abfälle aus der thermischen Zinkmetallurgie  &gt; 10 05 06* Schlämme und Filterkuchen aus der Abgasbehandlung</v>
      </c>
      <c r="I377" s="2"/>
      <c r="J377" s="2"/>
      <c r="K377" s="2"/>
    </row>
    <row r="378" spans="2:11" ht="63.75">
      <c r="B378" s="52" t="str">
        <f>"ELoW_"&amp;LEFT(t_EuropeanWasteCodes[[#This Row],[Imported code]],2)&amp;"_"&amp;MID(t_EuropeanWasteCodes[[#This Row],[Imported code]],4,2)&amp;"_"&amp;MID(t_EuropeanWasteCodes[[#This Row],[Imported code]],7,2)</f>
        <v>ELoW_10_05_08</v>
      </c>
      <c r="C378" s="52" t="str">
        <f>IF(RIGHT(t_EuropeanWasteCodes[[#This Row],[Imported code]],1)="*","Y","N")</f>
        <v>Y</v>
      </c>
      <c r="D378" s="53" t="s">
        <v>847</v>
      </c>
      <c r="E378" s="53" t="s">
        <v>702</v>
      </c>
      <c r="F378" s="53" t="s">
        <v>837</v>
      </c>
      <c r="G378" s="53" t="s">
        <v>848</v>
      </c>
      <c r="H378" s="52" t="str">
        <f>t_EuropeanWasteCodes[[#This Row],[Teil I]]&amp;" &gt; "&amp;t_EuropeanWasteCodes[[#This Row],[Teil II]]&amp;" &gt; "&amp;t_EuropeanWasteCodes[[#This Row],[Teil III]]</f>
        <v xml:space="preserve">10 ABFÄLLE AUS THERMISCHEN PROZESSEN &gt; 10 05 Abfälle aus der thermischen Zinkmetallurgie  &gt; 10 05 08* ölhaltige Abfälle aus der Kühlwasserbehandlung </v>
      </c>
      <c r="I378" s="2"/>
      <c r="J378" s="2"/>
      <c r="K378" s="2"/>
    </row>
    <row r="379" spans="2:11" ht="89.25">
      <c r="B379" s="52" t="str">
        <f>"ELoW_"&amp;LEFT(t_EuropeanWasteCodes[[#This Row],[Imported code]],2)&amp;"_"&amp;MID(t_EuropeanWasteCodes[[#This Row],[Imported code]],4,2)&amp;"_"&amp;MID(t_EuropeanWasteCodes[[#This Row],[Imported code]],7,2)</f>
        <v>ELoW_10_05_09</v>
      </c>
      <c r="C379" s="52" t="str">
        <f>IF(RIGHT(t_EuropeanWasteCodes[[#This Row],[Imported code]],1)="*","Y","N")</f>
        <v>N</v>
      </c>
      <c r="D379" s="53" t="s">
        <v>849</v>
      </c>
      <c r="E379" s="53" t="s">
        <v>702</v>
      </c>
      <c r="F379" s="53" t="s">
        <v>837</v>
      </c>
      <c r="G379" s="53" t="s">
        <v>850</v>
      </c>
      <c r="H379" s="52" t="str">
        <f>t_EuropeanWasteCodes[[#This Row],[Teil I]]&amp;" &gt; "&amp;t_EuropeanWasteCodes[[#This Row],[Teil II]]&amp;" &gt; "&amp;t_EuropeanWasteCodes[[#This Row],[Teil III]]</f>
        <v xml:space="preserve">10 ABFÄLLE AUS THERMISCHEN PROZESSEN &gt; 10 05 Abfälle aus der thermischen Zinkmetallurgie  &gt; 10 05 09 Abfälle aus der Kühlwasserbehandlung mit Ausnahme derjenigen, die unter 10 05 08 fallen </v>
      </c>
      <c r="I379" s="2"/>
      <c r="J379" s="2"/>
      <c r="K379" s="2"/>
    </row>
    <row r="380" spans="2:11" ht="89.25">
      <c r="B380" s="52" t="str">
        <f>"ELoW_"&amp;LEFT(t_EuropeanWasteCodes[[#This Row],[Imported code]],2)&amp;"_"&amp;MID(t_EuropeanWasteCodes[[#This Row],[Imported code]],4,2)&amp;"_"&amp;MID(t_EuropeanWasteCodes[[#This Row],[Imported code]],7,2)</f>
        <v>ELoW_10_05_10</v>
      </c>
      <c r="C380" s="52" t="str">
        <f>IF(RIGHT(t_EuropeanWasteCodes[[#This Row],[Imported code]],1)="*","Y","N")</f>
        <v>Y</v>
      </c>
      <c r="D380" s="53" t="s">
        <v>851</v>
      </c>
      <c r="E380" s="53" t="s">
        <v>702</v>
      </c>
      <c r="F380" s="53" t="s">
        <v>837</v>
      </c>
      <c r="G380" s="53" t="s">
        <v>852</v>
      </c>
      <c r="H380" s="52" t="str">
        <f>t_EuropeanWasteCodes[[#This Row],[Teil I]]&amp;" &gt; "&amp;t_EuropeanWasteCodes[[#This Row],[Teil II]]&amp;" &gt; "&amp;t_EuropeanWasteCodes[[#This Row],[Teil III]]</f>
        <v xml:space="preserve">10 ABFÄLLE AUS THERMISCHEN PROZESSEN &gt; 10 05 Abfälle aus der thermischen Zinkmetallurgie  &gt; 10 05 10* Krätzen und Abschaum, die entzündlich sind oder in Kontakt mit Wasser entzündliche Gase in gefährlicher Menge abgeben </v>
      </c>
      <c r="I380" s="2"/>
      <c r="J380" s="2"/>
      <c r="K380" s="2"/>
    </row>
    <row r="381" spans="2:11" ht="76.5">
      <c r="B381" s="52" t="str">
        <f>"ELoW_"&amp;LEFT(t_EuropeanWasteCodes[[#This Row],[Imported code]],2)&amp;"_"&amp;MID(t_EuropeanWasteCodes[[#This Row],[Imported code]],4,2)&amp;"_"&amp;MID(t_EuropeanWasteCodes[[#This Row],[Imported code]],7,2)</f>
        <v>ELoW_10_05_11</v>
      </c>
      <c r="C381" s="52" t="str">
        <f>IF(RIGHT(t_EuropeanWasteCodes[[#This Row],[Imported code]],1)="*","Y","N")</f>
        <v>N</v>
      </c>
      <c r="D381" s="53" t="s">
        <v>853</v>
      </c>
      <c r="E381" s="53" t="s">
        <v>702</v>
      </c>
      <c r="F381" s="53" t="s">
        <v>837</v>
      </c>
      <c r="G381" s="53" t="s">
        <v>854</v>
      </c>
      <c r="H381" s="52" t="str">
        <f>t_EuropeanWasteCodes[[#This Row],[Teil I]]&amp;" &gt; "&amp;t_EuropeanWasteCodes[[#This Row],[Teil II]]&amp;" &gt; "&amp;t_EuropeanWasteCodes[[#This Row],[Teil III]]</f>
        <v>10 ABFÄLLE AUS THERMISCHEN PROZESSEN &gt; 10 05 Abfälle aus der thermischen Zinkmetallurgie  &gt; 10 05 11 Krätzen und Abschaum mit Ausnahme derjenigen, die unter 10 05 10 fallen</v>
      </c>
      <c r="I381" s="2"/>
      <c r="J381" s="2"/>
      <c r="K381" s="2"/>
    </row>
    <row r="382" spans="2:11" ht="51">
      <c r="B382" s="52" t="str">
        <f>"ELoW_"&amp;LEFT(t_EuropeanWasteCodes[[#This Row],[Imported code]],2)&amp;"_"&amp;MID(t_EuropeanWasteCodes[[#This Row],[Imported code]],4,2)&amp;"_"&amp;MID(t_EuropeanWasteCodes[[#This Row],[Imported code]],7,2)</f>
        <v>ELoW_10_05_99</v>
      </c>
      <c r="C382" s="52" t="str">
        <f>IF(RIGHT(t_EuropeanWasteCodes[[#This Row],[Imported code]],1)="*","Y","N")</f>
        <v>N</v>
      </c>
      <c r="D382" s="53" t="s">
        <v>855</v>
      </c>
      <c r="E382" s="53" t="s">
        <v>702</v>
      </c>
      <c r="F382" s="53" t="s">
        <v>837</v>
      </c>
      <c r="G382" s="53" t="s">
        <v>856</v>
      </c>
      <c r="H382" s="52" t="str">
        <f>t_EuropeanWasteCodes[[#This Row],[Teil I]]&amp;" &gt; "&amp;t_EuropeanWasteCodes[[#This Row],[Teil II]]&amp;" &gt; "&amp;t_EuropeanWasteCodes[[#This Row],[Teil III]]</f>
        <v xml:space="preserve">10 ABFÄLLE AUS THERMISCHEN PROZESSEN &gt; 10 05 Abfälle aus der thermischen Zinkmetallurgie  &gt; 10 05 99 Abfälle a. n. g. </v>
      </c>
      <c r="I382" s="2"/>
      <c r="J382" s="2"/>
      <c r="K382" s="2"/>
    </row>
    <row r="383" spans="2:11" ht="63.75">
      <c r="B383" s="52" t="str">
        <f>"ELoW_"&amp;LEFT(t_EuropeanWasteCodes[[#This Row],[Imported code]],2)&amp;"_"&amp;MID(t_EuropeanWasteCodes[[#This Row],[Imported code]],4,2)&amp;"_"&amp;MID(t_EuropeanWasteCodes[[#This Row],[Imported code]],7,2)</f>
        <v>ELoW_10_06_01</v>
      </c>
      <c r="C383" s="52" t="str">
        <f>IF(RIGHT(t_EuropeanWasteCodes[[#This Row],[Imported code]],1)="*","Y","N")</f>
        <v>N</v>
      </c>
      <c r="D383" s="53" t="s">
        <v>857</v>
      </c>
      <c r="E383" s="53" t="s">
        <v>702</v>
      </c>
      <c r="F383" s="53" t="s">
        <v>858</v>
      </c>
      <c r="G383" s="53" t="s">
        <v>859</v>
      </c>
      <c r="H383" s="52" t="str">
        <f>t_EuropeanWasteCodes[[#This Row],[Teil I]]&amp;" &gt; "&amp;t_EuropeanWasteCodes[[#This Row],[Teil II]]&amp;" &gt; "&amp;t_EuropeanWasteCodes[[#This Row],[Teil III]]</f>
        <v xml:space="preserve">10 ABFÄLLE AUS THERMISCHEN PROZESSEN &gt; 10 06 Abfälle aus der thermischen Kupfermetallurgie  &gt; 10 06 01 Schlacken (Erst- und Zweitschmelze) </v>
      </c>
      <c r="I383" s="2"/>
      <c r="J383" s="2"/>
      <c r="K383" s="2"/>
    </row>
    <row r="384" spans="2:11" ht="63.75">
      <c r="B384" s="52" t="str">
        <f>"ELoW_"&amp;LEFT(t_EuropeanWasteCodes[[#This Row],[Imported code]],2)&amp;"_"&amp;MID(t_EuropeanWasteCodes[[#This Row],[Imported code]],4,2)&amp;"_"&amp;MID(t_EuropeanWasteCodes[[#This Row],[Imported code]],7,2)</f>
        <v>ELoW_10_06_02</v>
      </c>
      <c r="C384" s="52" t="str">
        <f>IF(RIGHT(t_EuropeanWasteCodes[[#This Row],[Imported code]],1)="*","Y","N")</f>
        <v>N</v>
      </c>
      <c r="D384" s="53" t="s">
        <v>860</v>
      </c>
      <c r="E384" s="53" t="s">
        <v>702</v>
      </c>
      <c r="F384" s="53" t="s">
        <v>858</v>
      </c>
      <c r="G384" s="53" t="s">
        <v>861</v>
      </c>
      <c r="H384" s="52" t="str">
        <f>t_EuropeanWasteCodes[[#This Row],[Teil I]]&amp;" &gt; "&amp;t_EuropeanWasteCodes[[#This Row],[Teil II]]&amp;" &gt; "&amp;t_EuropeanWasteCodes[[#This Row],[Teil III]]</f>
        <v xml:space="preserve">10 ABFÄLLE AUS THERMISCHEN PROZESSEN &gt; 10 06 Abfälle aus der thermischen Kupfermetallurgie  &gt; 10 06 02 Krätzen und Abschaum (Erst- und Zweitschmelze) </v>
      </c>
      <c r="I384" s="2"/>
      <c r="J384" s="2"/>
      <c r="K384" s="2"/>
    </row>
    <row r="385" spans="2:11" ht="51">
      <c r="B385" s="52" t="str">
        <f>"ELoW_"&amp;LEFT(t_EuropeanWasteCodes[[#This Row],[Imported code]],2)&amp;"_"&amp;MID(t_EuropeanWasteCodes[[#This Row],[Imported code]],4,2)&amp;"_"&amp;MID(t_EuropeanWasteCodes[[#This Row],[Imported code]],7,2)</f>
        <v>ELoW_10_06_03</v>
      </c>
      <c r="C385" s="52" t="str">
        <f>IF(RIGHT(t_EuropeanWasteCodes[[#This Row],[Imported code]],1)="*","Y","N")</f>
        <v>Y</v>
      </c>
      <c r="D385" s="53" t="s">
        <v>862</v>
      </c>
      <c r="E385" s="53" t="s">
        <v>702</v>
      </c>
      <c r="F385" s="53" t="s">
        <v>858</v>
      </c>
      <c r="G385" s="53" t="s">
        <v>863</v>
      </c>
      <c r="H385" s="52" t="str">
        <f>t_EuropeanWasteCodes[[#This Row],[Teil I]]&amp;" &gt; "&amp;t_EuropeanWasteCodes[[#This Row],[Teil II]]&amp;" &gt; "&amp;t_EuropeanWasteCodes[[#This Row],[Teil III]]</f>
        <v>10 ABFÄLLE AUS THERMISCHEN PROZESSEN &gt; 10 06 Abfälle aus der thermischen Kupfermetallurgie  &gt; 10 06 03* Filterstaub</v>
      </c>
      <c r="I385" s="2"/>
      <c r="J385" s="2"/>
      <c r="K385" s="2"/>
    </row>
    <row r="386" spans="2:11" ht="51">
      <c r="B386" s="52" t="str">
        <f>"ELoW_"&amp;LEFT(t_EuropeanWasteCodes[[#This Row],[Imported code]],2)&amp;"_"&amp;MID(t_EuropeanWasteCodes[[#This Row],[Imported code]],4,2)&amp;"_"&amp;MID(t_EuropeanWasteCodes[[#This Row],[Imported code]],7,2)</f>
        <v>ELoW_10_06_04</v>
      </c>
      <c r="C386" s="52" t="str">
        <f>IF(RIGHT(t_EuropeanWasteCodes[[#This Row],[Imported code]],1)="*","Y","N")</f>
        <v>N</v>
      </c>
      <c r="D386" s="53" t="s">
        <v>864</v>
      </c>
      <c r="E386" s="53" t="s">
        <v>702</v>
      </c>
      <c r="F386" s="53" t="s">
        <v>858</v>
      </c>
      <c r="G386" s="53" t="s">
        <v>865</v>
      </c>
      <c r="H386" s="52" t="str">
        <f>t_EuropeanWasteCodes[[#This Row],[Teil I]]&amp;" &gt; "&amp;t_EuropeanWasteCodes[[#This Row],[Teil II]]&amp;" &gt; "&amp;t_EuropeanWasteCodes[[#This Row],[Teil III]]</f>
        <v xml:space="preserve">10 ABFÄLLE AUS THERMISCHEN PROZESSEN &gt; 10 06 Abfälle aus der thermischen Kupfermetallurgie  &gt; 10 06 04 andere Teilchen und Staub </v>
      </c>
      <c r="I386" s="2"/>
      <c r="J386" s="2"/>
      <c r="K386" s="2"/>
    </row>
    <row r="387" spans="2:11" ht="63.75">
      <c r="B387" s="52" t="str">
        <f>"ELoW_"&amp;LEFT(t_EuropeanWasteCodes[[#This Row],[Imported code]],2)&amp;"_"&amp;MID(t_EuropeanWasteCodes[[#This Row],[Imported code]],4,2)&amp;"_"&amp;MID(t_EuropeanWasteCodes[[#This Row],[Imported code]],7,2)</f>
        <v>ELoW_10_06_06</v>
      </c>
      <c r="C387" s="52" t="str">
        <f>IF(RIGHT(t_EuropeanWasteCodes[[#This Row],[Imported code]],1)="*","Y","N")</f>
        <v>Y</v>
      </c>
      <c r="D387" s="53" t="s">
        <v>866</v>
      </c>
      <c r="E387" s="53" t="s">
        <v>702</v>
      </c>
      <c r="F387" s="53" t="s">
        <v>858</v>
      </c>
      <c r="G387" s="53" t="s">
        <v>867</v>
      </c>
      <c r="H387" s="52" t="str">
        <f>t_EuropeanWasteCodes[[#This Row],[Teil I]]&amp;" &gt; "&amp;t_EuropeanWasteCodes[[#This Row],[Teil II]]&amp;" &gt; "&amp;t_EuropeanWasteCodes[[#This Row],[Teil III]]</f>
        <v>10 ABFÄLLE AUS THERMISCHEN PROZESSEN &gt; 10 06 Abfälle aus der thermischen Kupfermetallurgie  &gt; 10 06 06* feste Abfälle aus der Abgasbehandlung</v>
      </c>
      <c r="I387" s="2"/>
      <c r="J387" s="2"/>
      <c r="K387" s="2"/>
    </row>
    <row r="388" spans="2:11" ht="76.5">
      <c r="B388" s="52" t="str">
        <f>"ELoW_"&amp;LEFT(t_EuropeanWasteCodes[[#This Row],[Imported code]],2)&amp;"_"&amp;MID(t_EuropeanWasteCodes[[#This Row],[Imported code]],4,2)&amp;"_"&amp;MID(t_EuropeanWasteCodes[[#This Row],[Imported code]],7,2)</f>
        <v>ELoW_10_06_07</v>
      </c>
      <c r="C388" s="52" t="str">
        <f>IF(RIGHT(t_EuropeanWasteCodes[[#This Row],[Imported code]],1)="*","Y","N")</f>
        <v>Y</v>
      </c>
      <c r="D388" s="53" t="s">
        <v>868</v>
      </c>
      <c r="E388" s="53" t="s">
        <v>702</v>
      </c>
      <c r="F388" s="53" t="s">
        <v>858</v>
      </c>
      <c r="G388" s="53" t="s">
        <v>869</v>
      </c>
      <c r="H388" s="52" t="str">
        <f>t_EuropeanWasteCodes[[#This Row],[Teil I]]&amp;" &gt; "&amp;t_EuropeanWasteCodes[[#This Row],[Teil II]]&amp;" &gt; "&amp;t_EuropeanWasteCodes[[#This Row],[Teil III]]</f>
        <v>10 ABFÄLLE AUS THERMISCHEN PROZESSEN &gt; 10 06 Abfälle aus der thermischen Kupfermetallurgie  &gt; 10 06 07* Schlämme und Filterkuchen aus der Abgasbehandlung</v>
      </c>
      <c r="I388" s="2"/>
      <c r="J388" s="2"/>
      <c r="K388" s="2"/>
    </row>
    <row r="389" spans="2:11" ht="63.75">
      <c r="B389" s="52" t="str">
        <f>"ELoW_"&amp;LEFT(t_EuropeanWasteCodes[[#This Row],[Imported code]],2)&amp;"_"&amp;MID(t_EuropeanWasteCodes[[#This Row],[Imported code]],4,2)&amp;"_"&amp;MID(t_EuropeanWasteCodes[[#This Row],[Imported code]],7,2)</f>
        <v>ELoW_10_06_09</v>
      </c>
      <c r="C389" s="52" t="str">
        <f>IF(RIGHT(t_EuropeanWasteCodes[[#This Row],[Imported code]],1)="*","Y","N")</f>
        <v>Y</v>
      </c>
      <c r="D389" s="53" t="s">
        <v>870</v>
      </c>
      <c r="E389" s="53" t="s">
        <v>702</v>
      </c>
      <c r="F389" s="53" t="s">
        <v>858</v>
      </c>
      <c r="G389" s="53" t="s">
        <v>871</v>
      </c>
      <c r="H389" s="52" t="str">
        <f>t_EuropeanWasteCodes[[#This Row],[Teil I]]&amp;" &gt; "&amp;t_EuropeanWasteCodes[[#This Row],[Teil II]]&amp;" &gt; "&amp;t_EuropeanWasteCodes[[#This Row],[Teil III]]</f>
        <v>10 ABFÄLLE AUS THERMISCHEN PROZESSEN &gt; 10 06 Abfälle aus der thermischen Kupfermetallurgie  &gt; 10 06 09* ölhaltige Abfälle aus der Kühlwasserbehandlung</v>
      </c>
      <c r="I389" s="2"/>
      <c r="J389" s="2"/>
      <c r="K389" s="2"/>
    </row>
    <row r="390" spans="2:11" ht="89.25">
      <c r="B390" s="52" t="str">
        <f>"ELoW_"&amp;LEFT(t_EuropeanWasteCodes[[#This Row],[Imported code]],2)&amp;"_"&amp;MID(t_EuropeanWasteCodes[[#This Row],[Imported code]],4,2)&amp;"_"&amp;MID(t_EuropeanWasteCodes[[#This Row],[Imported code]],7,2)</f>
        <v>ELoW_10_06_10</v>
      </c>
      <c r="C390" s="52" t="str">
        <f>IF(RIGHT(t_EuropeanWasteCodes[[#This Row],[Imported code]],1)="*","Y","N")</f>
        <v>N</v>
      </c>
      <c r="D390" s="53" t="s">
        <v>872</v>
      </c>
      <c r="E390" s="53" t="s">
        <v>702</v>
      </c>
      <c r="F390" s="53" t="s">
        <v>858</v>
      </c>
      <c r="G390" s="53" t="s">
        <v>873</v>
      </c>
      <c r="H390" s="52" t="str">
        <f>t_EuropeanWasteCodes[[#This Row],[Teil I]]&amp;" &gt; "&amp;t_EuropeanWasteCodes[[#This Row],[Teil II]]&amp;" &gt; "&amp;t_EuropeanWasteCodes[[#This Row],[Teil III]]</f>
        <v xml:space="preserve">10 ABFÄLLE AUS THERMISCHEN PROZESSEN &gt; 10 06 Abfälle aus der thermischen Kupfermetallurgie  &gt; 10 06 10 Abfälle aus der Kühlwasserbehandlung mit Ausnahme derjenigen, die unter 10 06 09 fallen </v>
      </c>
      <c r="I390" s="2"/>
      <c r="J390" s="2"/>
      <c r="K390" s="2"/>
    </row>
    <row r="391" spans="2:11" ht="51">
      <c r="B391" s="52" t="str">
        <f>"ELoW_"&amp;LEFT(t_EuropeanWasteCodes[[#This Row],[Imported code]],2)&amp;"_"&amp;MID(t_EuropeanWasteCodes[[#This Row],[Imported code]],4,2)&amp;"_"&amp;MID(t_EuropeanWasteCodes[[#This Row],[Imported code]],7,2)</f>
        <v>ELoW_10_06_99</v>
      </c>
      <c r="C391" s="52" t="str">
        <f>IF(RIGHT(t_EuropeanWasteCodes[[#This Row],[Imported code]],1)="*","Y","N")</f>
        <v>N</v>
      </c>
      <c r="D391" s="53" t="s">
        <v>874</v>
      </c>
      <c r="E391" s="53" t="s">
        <v>702</v>
      </c>
      <c r="F391" s="53" t="s">
        <v>858</v>
      </c>
      <c r="G391" s="53" t="s">
        <v>875</v>
      </c>
      <c r="H391" s="52" t="str">
        <f>t_EuropeanWasteCodes[[#This Row],[Teil I]]&amp;" &gt; "&amp;t_EuropeanWasteCodes[[#This Row],[Teil II]]&amp;" &gt; "&amp;t_EuropeanWasteCodes[[#This Row],[Teil III]]</f>
        <v xml:space="preserve">10 ABFÄLLE AUS THERMISCHEN PROZESSEN &gt; 10 06 Abfälle aus der thermischen Kupfermetallurgie  &gt; 10 06 99 Abfälle a. n. g. </v>
      </c>
      <c r="I391" s="2"/>
      <c r="J391" s="2"/>
      <c r="K391" s="2"/>
    </row>
    <row r="392" spans="2:11" ht="63.75">
      <c r="B392" s="52" t="str">
        <f>"ELoW_"&amp;LEFT(t_EuropeanWasteCodes[[#This Row],[Imported code]],2)&amp;"_"&amp;MID(t_EuropeanWasteCodes[[#This Row],[Imported code]],4,2)&amp;"_"&amp;MID(t_EuropeanWasteCodes[[#This Row],[Imported code]],7,2)</f>
        <v>ELoW_10_07_01</v>
      </c>
      <c r="C392" s="52" t="str">
        <f>IF(RIGHT(t_EuropeanWasteCodes[[#This Row],[Imported code]],1)="*","Y","N")</f>
        <v>N</v>
      </c>
      <c r="D392" s="53" t="s">
        <v>876</v>
      </c>
      <c r="E392" s="53" t="s">
        <v>702</v>
      </c>
      <c r="F392" s="53" t="s">
        <v>877</v>
      </c>
      <c r="G392" s="53" t="s">
        <v>878</v>
      </c>
      <c r="H392" s="52" t="str">
        <f>t_EuropeanWasteCodes[[#This Row],[Teil I]]&amp;" &gt; "&amp;t_EuropeanWasteCodes[[#This Row],[Teil II]]&amp;" &gt; "&amp;t_EuropeanWasteCodes[[#This Row],[Teil III]]</f>
        <v>10 ABFÄLLE AUS THERMISCHEN PROZESSEN &gt; 10 07 Abfälle aus der thermischen Silber-, Gold- und Platinmetallurgie  &gt; 10 07 01 Schlacken (Erst- und Zweitschmelze)</v>
      </c>
      <c r="I392" s="2"/>
      <c r="J392" s="2"/>
      <c r="K392" s="2"/>
    </row>
    <row r="393" spans="2:11" ht="76.5">
      <c r="B393" s="52" t="str">
        <f>"ELoW_"&amp;LEFT(t_EuropeanWasteCodes[[#This Row],[Imported code]],2)&amp;"_"&amp;MID(t_EuropeanWasteCodes[[#This Row],[Imported code]],4,2)&amp;"_"&amp;MID(t_EuropeanWasteCodes[[#This Row],[Imported code]],7,2)</f>
        <v>ELoW_10_07_02</v>
      </c>
      <c r="C393" s="52" t="str">
        <f>IF(RIGHT(t_EuropeanWasteCodes[[#This Row],[Imported code]],1)="*","Y","N")</f>
        <v>N</v>
      </c>
      <c r="D393" s="53" t="s">
        <v>879</v>
      </c>
      <c r="E393" s="53" t="s">
        <v>702</v>
      </c>
      <c r="F393" s="53" t="s">
        <v>877</v>
      </c>
      <c r="G393" s="53" t="s">
        <v>880</v>
      </c>
      <c r="H393" s="52" t="str">
        <f>t_EuropeanWasteCodes[[#This Row],[Teil I]]&amp;" &gt; "&amp;t_EuropeanWasteCodes[[#This Row],[Teil II]]&amp;" &gt; "&amp;t_EuropeanWasteCodes[[#This Row],[Teil III]]</f>
        <v>10 ABFÄLLE AUS THERMISCHEN PROZESSEN &gt; 10 07 Abfälle aus der thermischen Silber-, Gold- und Platinmetallurgie  &gt; 10 07 02 Krätzen und Abschaum (Erst- und Zweitschmelze)</v>
      </c>
      <c r="I393" s="2"/>
      <c r="J393" s="2"/>
      <c r="K393" s="2"/>
    </row>
    <row r="394" spans="2:11" ht="63.75">
      <c r="B394" s="52" t="str">
        <f>"ELoW_"&amp;LEFT(t_EuropeanWasteCodes[[#This Row],[Imported code]],2)&amp;"_"&amp;MID(t_EuropeanWasteCodes[[#This Row],[Imported code]],4,2)&amp;"_"&amp;MID(t_EuropeanWasteCodes[[#This Row],[Imported code]],7,2)</f>
        <v>ELoW_10_07_03</v>
      </c>
      <c r="C394" s="52" t="str">
        <f>IF(RIGHT(t_EuropeanWasteCodes[[#This Row],[Imported code]],1)="*","Y","N")</f>
        <v>N</v>
      </c>
      <c r="D394" s="53" t="s">
        <v>881</v>
      </c>
      <c r="E394" s="53" t="s">
        <v>702</v>
      </c>
      <c r="F394" s="53" t="s">
        <v>877</v>
      </c>
      <c r="G394" s="53" t="s">
        <v>882</v>
      </c>
      <c r="H394" s="52" t="str">
        <f>t_EuropeanWasteCodes[[#This Row],[Teil I]]&amp;" &gt; "&amp;t_EuropeanWasteCodes[[#This Row],[Teil II]]&amp;" &gt; "&amp;t_EuropeanWasteCodes[[#This Row],[Teil III]]</f>
        <v xml:space="preserve">10 ABFÄLLE AUS THERMISCHEN PROZESSEN &gt; 10 07 Abfälle aus der thermischen Silber-, Gold- und Platinmetallurgie  &gt; 10 07 03 feste Abfälle aus der Abgasbehandlung </v>
      </c>
      <c r="I394" s="2"/>
      <c r="J394" s="2"/>
      <c r="K394" s="2"/>
    </row>
    <row r="395" spans="2:11" ht="63.75">
      <c r="B395" s="52" t="str">
        <f>"ELoW_"&amp;LEFT(t_EuropeanWasteCodes[[#This Row],[Imported code]],2)&amp;"_"&amp;MID(t_EuropeanWasteCodes[[#This Row],[Imported code]],4,2)&amp;"_"&amp;MID(t_EuropeanWasteCodes[[#This Row],[Imported code]],7,2)</f>
        <v>ELoW_10_07_04</v>
      </c>
      <c r="C395" s="52" t="str">
        <f>IF(RIGHT(t_EuropeanWasteCodes[[#This Row],[Imported code]],1)="*","Y","N")</f>
        <v>N</v>
      </c>
      <c r="D395" s="53" t="s">
        <v>883</v>
      </c>
      <c r="E395" s="53" t="s">
        <v>702</v>
      </c>
      <c r="F395" s="53" t="s">
        <v>877</v>
      </c>
      <c r="G395" s="53" t="s">
        <v>884</v>
      </c>
      <c r="H395" s="52" t="str">
        <f>t_EuropeanWasteCodes[[#This Row],[Teil I]]&amp;" &gt; "&amp;t_EuropeanWasteCodes[[#This Row],[Teil II]]&amp;" &gt; "&amp;t_EuropeanWasteCodes[[#This Row],[Teil III]]</f>
        <v xml:space="preserve">10 ABFÄLLE AUS THERMISCHEN PROZESSEN &gt; 10 07 Abfälle aus der thermischen Silber-, Gold- und Platinmetallurgie  &gt; 10 07 04 andere Teilchen und Staub </v>
      </c>
      <c r="I395" s="2"/>
      <c r="J395" s="2"/>
      <c r="K395" s="2"/>
    </row>
    <row r="396" spans="2:11" ht="76.5">
      <c r="B396" s="52" t="str">
        <f>"ELoW_"&amp;LEFT(t_EuropeanWasteCodes[[#This Row],[Imported code]],2)&amp;"_"&amp;MID(t_EuropeanWasteCodes[[#This Row],[Imported code]],4,2)&amp;"_"&amp;MID(t_EuropeanWasteCodes[[#This Row],[Imported code]],7,2)</f>
        <v>ELoW_10_07_05</v>
      </c>
      <c r="C396" s="52" t="str">
        <f>IF(RIGHT(t_EuropeanWasteCodes[[#This Row],[Imported code]],1)="*","Y","N")</f>
        <v>N</v>
      </c>
      <c r="D396" s="53" t="s">
        <v>885</v>
      </c>
      <c r="E396" s="53" t="s">
        <v>702</v>
      </c>
      <c r="F396" s="53" t="s">
        <v>877</v>
      </c>
      <c r="G396" s="53" t="s">
        <v>886</v>
      </c>
      <c r="H396" s="52" t="str">
        <f>t_EuropeanWasteCodes[[#This Row],[Teil I]]&amp;" &gt; "&amp;t_EuropeanWasteCodes[[#This Row],[Teil II]]&amp;" &gt; "&amp;t_EuropeanWasteCodes[[#This Row],[Teil III]]</f>
        <v>10 ABFÄLLE AUS THERMISCHEN PROZESSEN &gt; 10 07 Abfälle aus der thermischen Silber-, Gold- und Platinmetallurgie  &gt; 10 07 05 Schlämme und Filterkuchen aus der Abgasbehandlung</v>
      </c>
      <c r="I396" s="2"/>
      <c r="J396" s="2"/>
      <c r="K396" s="2"/>
    </row>
    <row r="397" spans="2:11" ht="76.5">
      <c r="B397" s="52" t="str">
        <f>"ELoW_"&amp;LEFT(t_EuropeanWasteCodes[[#This Row],[Imported code]],2)&amp;"_"&amp;MID(t_EuropeanWasteCodes[[#This Row],[Imported code]],4,2)&amp;"_"&amp;MID(t_EuropeanWasteCodes[[#This Row],[Imported code]],7,2)</f>
        <v>ELoW_10_07_07</v>
      </c>
      <c r="C397" s="52" t="str">
        <f>IF(RIGHT(t_EuropeanWasteCodes[[#This Row],[Imported code]],1)="*","Y","N")</f>
        <v>Y</v>
      </c>
      <c r="D397" s="53" t="s">
        <v>887</v>
      </c>
      <c r="E397" s="53" t="s">
        <v>702</v>
      </c>
      <c r="F397" s="53" t="s">
        <v>877</v>
      </c>
      <c r="G397" s="53" t="s">
        <v>888</v>
      </c>
      <c r="H397" s="52" t="str">
        <f>t_EuropeanWasteCodes[[#This Row],[Teil I]]&amp;" &gt; "&amp;t_EuropeanWasteCodes[[#This Row],[Teil II]]&amp;" &gt; "&amp;t_EuropeanWasteCodes[[#This Row],[Teil III]]</f>
        <v>10 ABFÄLLE AUS THERMISCHEN PROZESSEN &gt; 10 07 Abfälle aus der thermischen Silber-, Gold- und Platinmetallurgie  &gt; 10 07 07* ölhaltige Abfälle aus der Kühlwasserbehandlung</v>
      </c>
      <c r="I397" s="2"/>
      <c r="J397" s="2"/>
      <c r="K397" s="2"/>
    </row>
    <row r="398" spans="2:11" ht="89.25">
      <c r="B398" s="52" t="str">
        <f>"ELoW_"&amp;LEFT(t_EuropeanWasteCodes[[#This Row],[Imported code]],2)&amp;"_"&amp;MID(t_EuropeanWasteCodes[[#This Row],[Imported code]],4,2)&amp;"_"&amp;MID(t_EuropeanWasteCodes[[#This Row],[Imported code]],7,2)</f>
        <v>ELoW_10_07_08</v>
      </c>
      <c r="C398" s="52" t="str">
        <f>IF(RIGHT(t_EuropeanWasteCodes[[#This Row],[Imported code]],1)="*","Y","N")</f>
        <v>N</v>
      </c>
      <c r="D398" s="53" t="s">
        <v>889</v>
      </c>
      <c r="E398" s="53" t="s">
        <v>702</v>
      </c>
      <c r="F398" s="53" t="s">
        <v>877</v>
      </c>
      <c r="G398" s="53" t="s">
        <v>890</v>
      </c>
      <c r="H398" s="52" t="str">
        <f>t_EuropeanWasteCodes[[#This Row],[Teil I]]&amp;" &gt; "&amp;t_EuropeanWasteCodes[[#This Row],[Teil II]]&amp;" &gt; "&amp;t_EuropeanWasteCodes[[#This Row],[Teil III]]</f>
        <v xml:space="preserve">10 ABFÄLLE AUS THERMISCHEN PROZESSEN &gt; 10 07 Abfälle aus der thermischen Silber-, Gold- und Platinmetallurgie  &gt; 10 07 08 Abfälle aus der Kühlwasserbehandlung mit Ausnahme derjenigen, die unter 10 07 07 fallen </v>
      </c>
      <c r="I398" s="2"/>
      <c r="J398" s="2"/>
      <c r="K398" s="2"/>
    </row>
    <row r="399" spans="2:11" ht="63.75">
      <c r="B399" s="52" t="str">
        <f>"ELoW_"&amp;LEFT(t_EuropeanWasteCodes[[#This Row],[Imported code]],2)&amp;"_"&amp;MID(t_EuropeanWasteCodes[[#This Row],[Imported code]],4,2)&amp;"_"&amp;MID(t_EuropeanWasteCodes[[#This Row],[Imported code]],7,2)</f>
        <v>ELoW_10_07_99</v>
      </c>
      <c r="C399" s="52" t="str">
        <f>IF(RIGHT(t_EuropeanWasteCodes[[#This Row],[Imported code]],1)="*","Y","N")</f>
        <v>N</v>
      </c>
      <c r="D399" s="53" t="s">
        <v>891</v>
      </c>
      <c r="E399" s="53" t="s">
        <v>702</v>
      </c>
      <c r="F399" s="53" t="s">
        <v>877</v>
      </c>
      <c r="G399" s="53" t="s">
        <v>892</v>
      </c>
      <c r="H399" s="52" t="str">
        <f>t_EuropeanWasteCodes[[#This Row],[Teil I]]&amp;" &gt; "&amp;t_EuropeanWasteCodes[[#This Row],[Teil II]]&amp;" &gt; "&amp;t_EuropeanWasteCodes[[#This Row],[Teil III]]</f>
        <v xml:space="preserve">10 ABFÄLLE AUS THERMISCHEN PROZESSEN &gt; 10 07 Abfälle aus der thermischen Silber-, Gold- und Platinmetallurgie  &gt; 10 07 99 Abfälle a. n. g. </v>
      </c>
      <c r="I399" s="2"/>
      <c r="J399" s="2"/>
      <c r="K399" s="2"/>
    </row>
    <row r="400" spans="2:11" ht="63.75">
      <c r="B400" s="52" t="str">
        <f>"ELoW_"&amp;LEFT(t_EuropeanWasteCodes[[#This Row],[Imported code]],2)&amp;"_"&amp;MID(t_EuropeanWasteCodes[[#This Row],[Imported code]],4,2)&amp;"_"&amp;MID(t_EuropeanWasteCodes[[#This Row],[Imported code]],7,2)</f>
        <v>ELoW_10_08_04</v>
      </c>
      <c r="C400" s="52" t="str">
        <f>IF(RIGHT(t_EuropeanWasteCodes[[#This Row],[Imported code]],1)="*","Y","N")</f>
        <v>N</v>
      </c>
      <c r="D400" s="53" t="s">
        <v>893</v>
      </c>
      <c r="E400" s="53" t="s">
        <v>702</v>
      </c>
      <c r="F400" s="53" t="s">
        <v>894</v>
      </c>
      <c r="G400" s="53" t="s">
        <v>895</v>
      </c>
      <c r="H400" s="52" t="str">
        <f>t_EuropeanWasteCodes[[#This Row],[Teil I]]&amp;" &gt; "&amp;t_EuropeanWasteCodes[[#This Row],[Teil II]]&amp;" &gt; "&amp;t_EuropeanWasteCodes[[#This Row],[Teil III]]</f>
        <v xml:space="preserve">10 ABFÄLLE AUS THERMISCHEN PROZESSEN &gt; 10 08 Abfälle aus sonstiger thermischer Nichteisenmetallurgie  &gt; 10 08 04 Teilchen und Staub </v>
      </c>
      <c r="I400" s="2"/>
      <c r="J400" s="2"/>
      <c r="K400" s="2"/>
    </row>
    <row r="401" spans="2:11" ht="76.5">
      <c r="B401" s="52" t="str">
        <f>"ELoW_"&amp;LEFT(t_EuropeanWasteCodes[[#This Row],[Imported code]],2)&amp;"_"&amp;MID(t_EuropeanWasteCodes[[#This Row],[Imported code]],4,2)&amp;"_"&amp;MID(t_EuropeanWasteCodes[[#This Row],[Imported code]],7,2)</f>
        <v>ELoW_10_08_08</v>
      </c>
      <c r="C401" s="52" t="str">
        <f>IF(RIGHT(t_EuropeanWasteCodes[[#This Row],[Imported code]],1)="*","Y","N")</f>
        <v>Y</v>
      </c>
      <c r="D401" s="53" t="s">
        <v>896</v>
      </c>
      <c r="E401" s="53" t="s">
        <v>702</v>
      </c>
      <c r="F401" s="53" t="s">
        <v>894</v>
      </c>
      <c r="G401" s="53" t="s">
        <v>897</v>
      </c>
      <c r="H401" s="52" t="str">
        <f>t_EuropeanWasteCodes[[#This Row],[Teil I]]&amp;" &gt; "&amp;t_EuropeanWasteCodes[[#This Row],[Teil II]]&amp;" &gt; "&amp;t_EuropeanWasteCodes[[#This Row],[Teil III]]</f>
        <v xml:space="preserve">10 ABFÄLLE AUS THERMISCHEN PROZESSEN &gt; 10 08 Abfälle aus sonstiger thermischer Nichteisenmetallurgie  &gt; 10 08 08* Salzschlacken (Erst- und Zweitschmelze) </v>
      </c>
      <c r="I401" s="2"/>
      <c r="J401" s="2"/>
      <c r="K401" s="2"/>
    </row>
    <row r="402" spans="2:11" ht="63.75">
      <c r="B402" s="52" t="str">
        <f>"ELoW_"&amp;LEFT(t_EuropeanWasteCodes[[#This Row],[Imported code]],2)&amp;"_"&amp;MID(t_EuropeanWasteCodes[[#This Row],[Imported code]],4,2)&amp;"_"&amp;MID(t_EuropeanWasteCodes[[#This Row],[Imported code]],7,2)</f>
        <v>ELoW_10_08_09</v>
      </c>
      <c r="C402" s="52" t="str">
        <f>IF(RIGHT(t_EuropeanWasteCodes[[#This Row],[Imported code]],1)="*","Y","N")</f>
        <v>N</v>
      </c>
      <c r="D402" s="53" t="s">
        <v>898</v>
      </c>
      <c r="E402" s="53" t="s">
        <v>702</v>
      </c>
      <c r="F402" s="53" t="s">
        <v>894</v>
      </c>
      <c r="G402" s="53" t="s">
        <v>899</v>
      </c>
      <c r="H402" s="52" t="str">
        <f>t_EuropeanWasteCodes[[#This Row],[Teil I]]&amp;" &gt; "&amp;t_EuropeanWasteCodes[[#This Row],[Teil II]]&amp;" &gt; "&amp;t_EuropeanWasteCodes[[#This Row],[Teil III]]</f>
        <v>10 ABFÄLLE AUS THERMISCHEN PROZESSEN &gt; 10 08 Abfälle aus sonstiger thermischer Nichteisenmetallurgie  &gt; 10 08 09 andere Schlacken</v>
      </c>
      <c r="I402" s="2"/>
      <c r="J402" s="2"/>
      <c r="K402" s="2"/>
    </row>
    <row r="403" spans="2:11" ht="102">
      <c r="B403" s="52" t="str">
        <f>"ELoW_"&amp;LEFT(t_EuropeanWasteCodes[[#This Row],[Imported code]],2)&amp;"_"&amp;MID(t_EuropeanWasteCodes[[#This Row],[Imported code]],4,2)&amp;"_"&amp;MID(t_EuropeanWasteCodes[[#This Row],[Imported code]],7,2)</f>
        <v>ELoW_10_08_10</v>
      </c>
      <c r="C403" s="52" t="str">
        <f>IF(RIGHT(t_EuropeanWasteCodes[[#This Row],[Imported code]],1)="*","Y","N")</f>
        <v>Y</v>
      </c>
      <c r="D403" s="53" t="s">
        <v>900</v>
      </c>
      <c r="E403" s="53" t="s">
        <v>702</v>
      </c>
      <c r="F403" s="53" t="s">
        <v>894</v>
      </c>
      <c r="G403" s="53" t="s">
        <v>901</v>
      </c>
      <c r="H403" s="52" t="str">
        <f>t_EuropeanWasteCodes[[#This Row],[Teil I]]&amp;" &gt; "&amp;t_EuropeanWasteCodes[[#This Row],[Teil II]]&amp;" &gt; "&amp;t_EuropeanWasteCodes[[#This Row],[Teil III]]</f>
        <v xml:space="preserve">10 ABFÄLLE AUS THERMISCHEN PROZESSEN &gt; 10 08 Abfälle aus sonstiger thermischer Nichteisenmetallurgie  &gt; 10 08 10* Krätzen und Abschaum, die entzündlich sind oder in Kontakt mit Wasser entzündliche Gase in gefährlicher Menge abgeben </v>
      </c>
      <c r="I403" s="2"/>
      <c r="J403" s="2"/>
      <c r="K403" s="2"/>
    </row>
    <row r="404" spans="2:11" ht="89.25">
      <c r="B404" s="52" t="str">
        <f>"ELoW_"&amp;LEFT(t_EuropeanWasteCodes[[#This Row],[Imported code]],2)&amp;"_"&amp;MID(t_EuropeanWasteCodes[[#This Row],[Imported code]],4,2)&amp;"_"&amp;MID(t_EuropeanWasteCodes[[#This Row],[Imported code]],7,2)</f>
        <v>ELoW_10_08_11</v>
      </c>
      <c r="C404" s="52" t="str">
        <f>IF(RIGHT(t_EuropeanWasteCodes[[#This Row],[Imported code]],1)="*","Y","N")</f>
        <v>N</v>
      </c>
      <c r="D404" s="53" t="s">
        <v>902</v>
      </c>
      <c r="E404" s="53" t="s">
        <v>702</v>
      </c>
      <c r="F404" s="53" t="s">
        <v>894</v>
      </c>
      <c r="G404" s="53" t="s">
        <v>903</v>
      </c>
      <c r="H404" s="52" t="str">
        <f>t_EuropeanWasteCodes[[#This Row],[Teil I]]&amp;" &gt; "&amp;t_EuropeanWasteCodes[[#This Row],[Teil II]]&amp;" &gt; "&amp;t_EuropeanWasteCodes[[#This Row],[Teil III]]</f>
        <v>10 ABFÄLLE AUS THERMISCHEN PROZESSEN &gt; 10 08 Abfälle aus sonstiger thermischer Nichteisenmetallurgie  &gt; 10 08 11 Krätzen und Abschaum mit Ausnahme derjenigen, die unter 10 08 10 fallen</v>
      </c>
      <c r="I404" s="2"/>
      <c r="J404" s="2"/>
      <c r="K404" s="2"/>
    </row>
    <row r="405" spans="2:11" ht="76.5">
      <c r="B405" s="52" t="str">
        <f>"ELoW_"&amp;LEFT(t_EuropeanWasteCodes[[#This Row],[Imported code]],2)&amp;"_"&amp;MID(t_EuropeanWasteCodes[[#This Row],[Imported code]],4,2)&amp;"_"&amp;MID(t_EuropeanWasteCodes[[#This Row],[Imported code]],7,2)</f>
        <v>ELoW_10_08_12</v>
      </c>
      <c r="C405" s="52" t="str">
        <f>IF(RIGHT(t_EuropeanWasteCodes[[#This Row],[Imported code]],1)="*","Y","N")</f>
        <v>Y</v>
      </c>
      <c r="D405" s="53" t="s">
        <v>904</v>
      </c>
      <c r="E405" s="53" t="s">
        <v>702</v>
      </c>
      <c r="F405" s="53" t="s">
        <v>894</v>
      </c>
      <c r="G405" s="53" t="s">
        <v>905</v>
      </c>
      <c r="H405" s="52" t="str">
        <f>t_EuropeanWasteCodes[[#This Row],[Teil I]]&amp;" &gt; "&amp;t_EuropeanWasteCodes[[#This Row],[Teil II]]&amp;" &gt; "&amp;t_EuropeanWasteCodes[[#This Row],[Teil III]]</f>
        <v>10 ABFÄLLE AUS THERMISCHEN PROZESSEN &gt; 10 08 Abfälle aus sonstiger thermischer Nichteisenmetallurgie  &gt; 10 08 12* teerhaltige Abfälle aus der Anodenherstellung</v>
      </c>
      <c r="I405" s="2"/>
      <c r="J405" s="2"/>
      <c r="K405" s="2"/>
    </row>
    <row r="406" spans="2:11" ht="102">
      <c r="B406" s="52" t="str">
        <f>"ELoW_"&amp;LEFT(t_EuropeanWasteCodes[[#This Row],[Imported code]],2)&amp;"_"&amp;MID(t_EuropeanWasteCodes[[#This Row],[Imported code]],4,2)&amp;"_"&amp;MID(t_EuropeanWasteCodes[[#This Row],[Imported code]],7,2)</f>
        <v>ELoW_10_08_13</v>
      </c>
      <c r="C406" s="52" t="str">
        <f>IF(RIGHT(t_EuropeanWasteCodes[[#This Row],[Imported code]],1)="*","Y","N")</f>
        <v>N</v>
      </c>
      <c r="D406" s="53" t="s">
        <v>906</v>
      </c>
      <c r="E406" s="53" t="s">
        <v>702</v>
      </c>
      <c r="F406" s="53" t="s">
        <v>894</v>
      </c>
      <c r="G406" s="53" t="s">
        <v>907</v>
      </c>
      <c r="H406" s="52" t="str">
        <f>t_EuropeanWasteCodes[[#This Row],[Teil I]]&amp;" &gt; "&amp;t_EuropeanWasteCodes[[#This Row],[Teil II]]&amp;" &gt; "&amp;t_EuropeanWasteCodes[[#This Row],[Teil III]]</f>
        <v xml:space="preserve">10 ABFÄLLE AUS THERMISCHEN PROZESSEN &gt; 10 08 Abfälle aus sonstiger thermischer Nichteisenmetallurgie  &gt; 10 08 13 Abfälle aus der Anodenherstellung, die Kohlenstoff enthalten, mit Ausnahme derjenigen, die
unter 10 08 12 fallen </v>
      </c>
      <c r="I406" s="2"/>
      <c r="J406" s="2"/>
      <c r="K406" s="2"/>
    </row>
    <row r="407" spans="2:11" ht="63.75">
      <c r="B407" s="52" t="str">
        <f>"ELoW_"&amp;LEFT(t_EuropeanWasteCodes[[#This Row],[Imported code]],2)&amp;"_"&amp;MID(t_EuropeanWasteCodes[[#This Row],[Imported code]],4,2)&amp;"_"&amp;MID(t_EuropeanWasteCodes[[#This Row],[Imported code]],7,2)</f>
        <v>ELoW_10_08_14</v>
      </c>
      <c r="C407" s="52" t="str">
        <f>IF(RIGHT(t_EuropeanWasteCodes[[#This Row],[Imported code]],1)="*","Y","N")</f>
        <v>N</v>
      </c>
      <c r="D407" s="53" t="s">
        <v>908</v>
      </c>
      <c r="E407" s="53" t="s">
        <v>702</v>
      </c>
      <c r="F407" s="53" t="s">
        <v>894</v>
      </c>
      <c r="G407" s="53" t="s">
        <v>909</v>
      </c>
      <c r="H407" s="52" t="str">
        <f>t_EuropeanWasteCodes[[#This Row],[Teil I]]&amp;" &gt; "&amp;t_EuropeanWasteCodes[[#This Row],[Teil II]]&amp;" &gt; "&amp;t_EuropeanWasteCodes[[#This Row],[Teil III]]</f>
        <v xml:space="preserve">10 ABFÄLLE AUS THERMISCHEN PROZESSEN &gt; 10 08 Abfälle aus sonstiger thermischer Nichteisenmetallurgie  &gt; 10 08 14 Anodenschrott </v>
      </c>
      <c r="I407" s="2"/>
      <c r="J407" s="2"/>
      <c r="K407" s="2"/>
    </row>
    <row r="408" spans="2:11" ht="76.5">
      <c r="B408" s="52" t="str">
        <f>"ELoW_"&amp;LEFT(t_EuropeanWasteCodes[[#This Row],[Imported code]],2)&amp;"_"&amp;MID(t_EuropeanWasteCodes[[#This Row],[Imported code]],4,2)&amp;"_"&amp;MID(t_EuropeanWasteCodes[[#This Row],[Imported code]],7,2)</f>
        <v>ELoW_10_08_15</v>
      </c>
      <c r="C408" s="52" t="str">
        <f>IF(RIGHT(t_EuropeanWasteCodes[[#This Row],[Imported code]],1)="*","Y","N")</f>
        <v>Y</v>
      </c>
      <c r="D408" s="53" t="s">
        <v>910</v>
      </c>
      <c r="E408" s="53" t="s">
        <v>702</v>
      </c>
      <c r="F408" s="53" t="s">
        <v>894</v>
      </c>
      <c r="G408" s="53" t="s">
        <v>911</v>
      </c>
      <c r="H408" s="52" t="str">
        <f>t_EuropeanWasteCodes[[#This Row],[Teil I]]&amp;" &gt; "&amp;t_EuropeanWasteCodes[[#This Row],[Teil II]]&amp;" &gt; "&amp;t_EuropeanWasteCodes[[#This Row],[Teil III]]</f>
        <v xml:space="preserve">10 ABFÄLLE AUS THERMISCHEN PROZESSEN &gt; 10 08 Abfälle aus sonstiger thermischer Nichteisenmetallurgie  &gt; 10 08 15* Filterstaub, der gefährliche Stoffe enthält </v>
      </c>
      <c r="I408" s="2"/>
      <c r="J408" s="2"/>
      <c r="K408" s="2"/>
    </row>
    <row r="409" spans="2:11" ht="76.5">
      <c r="B409" s="52" t="str">
        <f>"ELoW_"&amp;LEFT(t_EuropeanWasteCodes[[#This Row],[Imported code]],2)&amp;"_"&amp;MID(t_EuropeanWasteCodes[[#This Row],[Imported code]],4,2)&amp;"_"&amp;MID(t_EuropeanWasteCodes[[#This Row],[Imported code]],7,2)</f>
        <v>ELoW_10_08_16</v>
      </c>
      <c r="C409" s="52" t="str">
        <f>IF(RIGHT(t_EuropeanWasteCodes[[#This Row],[Imported code]],1)="*","Y","N")</f>
        <v>N</v>
      </c>
      <c r="D409" s="53" t="s">
        <v>912</v>
      </c>
      <c r="E409" s="53" t="s">
        <v>702</v>
      </c>
      <c r="F409" s="53" t="s">
        <v>894</v>
      </c>
      <c r="G409" s="53" t="s">
        <v>913</v>
      </c>
      <c r="H409" s="52" t="str">
        <f>t_EuropeanWasteCodes[[#This Row],[Teil I]]&amp;" &gt; "&amp;t_EuropeanWasteCodes[[#This Row],[Teil II]]&amp;" &gt; "&amp;t_EuropeanWasteCodes[[#This Row],[Teil III]]</f>
        <v xml:space="preserve">10 ABFÄLLE AUS THERMISCHEN PROZESSEN &gt; 10 08 Abfälle aus sonstiger thermischer Nichteisenmetallurgie  &gt; 10 08 16 Filterstaub mit Ausnahme desjenigen, der unter 10 08 15 fällt </v>
      </c>
      <c r="I409" s="2"/>
      <c r="J409" s="2"/>
      <c r="K409" s="2"/>
    </row>
    <row r="410" spans="2:11" ht="89.25">
      <c r="B410" s="52" t="str">
        <f>"ELoW_"&amp;LEFT(t_EuropeanWasteCodes[[#This Row],[Imported code]],2)&amp;"_"&amp;MID(t_EuropeanWasteCodes[[#This Row],[Imported code]],4,2)&amp;"_"&amp;MID(t_EuropeanWasteCodes[[#This Row],[Imported code]],7,2)</f>
        <v>ELoW_10_08_17</v>
      </c>
      <c r="C410" s="52" t="str">
        <f>IF(RIGHT(t_EuropeanWasteCodes[[#This Row],[Imported code]],1)="*","Y","N")</f>
        <v>Y</v>
      </c>
      <c r="D410" s="53" t="s">
        <v>914</v>
      </c>
      <c r="E410" s="53" t="s">
        <v>702</v>
      </c>
      <c r="F410" s="53" t="s">
        <v>894</v>
      </c>
      <c r="G410" s="53" t="s">
        <v>915</v>
      </c>
      <c r="H410" s="52" t="str">
        <f>t_EuropeanWasteCodes[[#This Row],[Teil I]]&amp;" &gt; "&amp;t_EuropeanWasteCodes[[#This Row],[Teil II]]&amp;" &gt; "&amp;t_EuropeanWasteCodes[[#This Row],[Teil III]]</f>
        <v xml:space="preserve">10 ABFÄLLE AUS THERMISCHEN PROZESSEN &gt; 10 08 Abfälle aus sonstiger thermischer Nichteisenmetallurgie  &gt; 10 08 17* Schlämme und Filterkuchen aus der Abgasbehandlung, die gefährliche Stoffe enthalten </v>
      </c>
      <c r="I410" s="2"/>
      <c r="J410" s="2"/>
      <c r="K410" s="2"/>
    </row>
    <row r="411" spans="2:11" ht="89.25">
      <c r="B411" s="52" t="str">
        <f>"ELoW_"&amp;LEFT(t_EuropeanWasteCodes[[#This Row],[Imported code]],2)&amp;"_"&amp;MID(t_EuropeanWasteCodes[[#This Row],[Imported code]],4,2)&amp;"_"&amp;MID(t_EuropeanWasteCodes[[#This Row],[Imported code]],7,2)</f>
        <v>ELoW_10_08_18</v>
      </c>
      <c r="C411" s="52" t="str">
        <f>IF(RIGHT(t_EuropeanWasteCodes[[#This Row],[Imported code]],1)="*","Y","N")</f>
        <v>N</v>
      </c>
      <c r="D411" s="53" t="s">
        <v>916</v>
      </c>
      <c r="E411" s="53" t="s">
        <v>702</v>
      </c>
      <c r="F411" s="53" t="s">
        <v>894</v>
      </c>
      <c r="G411" s="53" t="s">
        <v>917</v>
      </c>
      <c r="H411" s="52" t="str">
        <f>t_EuropeanWasteCodes[[#This Row],[Teil I]]&amp;" &gt; "&amp;t_EuropeanWasteCodes[[#This Row],[Teil II]]&amp;" &gt; "&amp;t_EuropeanWasteCodes[[#This Row],[Teil III]]</f>
        <v xml:space="preserve">10 ABFÄLLE AUS THERMISCHEN PROZESSEN &gt; 10 08 Abfälle aus sonstiger thermischer Nichteisenmetallurgie  &gt; 10 08 18 Schlämme und Filterkuchen aus der Abgasbehandlung mit Ausnahme derjenigen, die unter 10 08 17 fallen </v>
      </c>
      <c r="I411" s="2"/>
      <c r="J411" s="2"/>
      <c r="K411" s="2"/>
    </row>
    <row r="412" spans="2:11" ht="76.5">
      <c r="B412" s="52" t="str">
        <f>"ELoW_"&amp;LEFT(t_EuropeanWasteCodes[[#This Row],[Imported code]],2)&amp;"_"&amp;MID(t_EuropeanWasteCodes[[#This Row],[Imported code]],4,2)&amp;"_"&amp;MID(t_EuropeanWasteCodes[[#This Row],[Imported code]],7,2)</f>
        <v>ELoW_10_08_19</v>
      </c>
      <c r="C412" s="52" t="str">
        <f>IF(RIGHT(t_EuropeanWasteCodes[[#This Row],[Imported code]],1)="*","Y","N")</f>
        <v>Y</v>
      </c>
      <c r="D412" s="53" t="s">
        <v>918</v>
      </c>
      <c r="E412" s="53" t="s">
        <v>702</v>
      </c>
      <c r="F412" s="53" t="s">
        <v>894</v>
      </c>
      <c r="G412" s="53" t="s">
        <v>919</v>
      </c>
      <c r="H412" s="52" t="str">
        <f>t_EuropeanWasteCodes[[#This Row],[Teil I]]&amp;" &gt; "&amp;t_EuropeanWasteCodes[[#This Row],[Teil II]]&amp;" &gt; "&amp;t_EuropeanWasteCodes[[#This Row],[Teil III]]</f>
        <v xml:space="preserve">10 ABFÄLLE AUS THERMISCHEN PROZESSEN &gt; 10 08 Abfälle aus sonstiger thermischer Nichteisenmetallurgie  &gt; 10 08 19* ölhaltige Abfälle aus der Kühlwasserbehandlung </v>
      </c>
      <c r="I412" s="2"/>
      <c r="J412" s="2"/>
      <c r="K412" s="2"/>
    </row>
    <row r="413" spans="2:11" ht="102">
      <c r="B413" s="52" t="str">
        <f>"ELoW_"&amp;LEFT(t_EuropeanWasteCodes[[#This Row],[Imported code]],2)&amp;"_"&amp;MID(t_EuropeanWasteCodes[[#This Row],[Imported code]],4,2)&amp;"_"&amp;MID(t_EuropeanWasteCodes[[#This Row],[Imported code]],7,2)</f>
        <v>ELoW_10_08_20</v>
      </c>
      <c r="C413" s="52" t="str">
        <f>IF(RIGHT(t_EuropeanWasteCodes[[#This Row],[Imported code]],1)="*","Y","N")</f>
        <v>N</v>
      </c>
      <c r="D413" s="53" t="s">
        <v>920</v>
      </c>
      <c r="E413" s="53" t="s">
        <v>702</v>
      </c>
      <c r="F413" s="53" t="s">
        <v>894</v>
      </c>
      <c r="G413" s="53" t="s">
        <v>921</v>
      </c>
      <c r="H413" s="52" t="str">
        <f>t_EuropeanWasteCodes[[#This Row],[Teil I]]&amp;" &gt; "&amp;t_EuropeanWasteCodes[[#This Row],[Teil II]]&amp;" &gt; "&amp;t_EuropeanWasteCodes[[#This Row],[Teil III]]</f>
        <v xml:space="preserve">10 ABFÄLLE AUS THERMISCHEN PROZESSEN &gt; 10 08 Abfälle aus sonstiger thermischer Nichteisenmetallurgie  &gt; 10 08 20 Abfälle aus der Kühlwasserbehandlung mit Ausnahme derjenigen, die unter 10 08 19 fallen </v>
      </c>
      <c r="I413" s="2"/>
      <c r="J413" s="2"/>
      <c r="K413" s="2"/>
    </row>
    <row r="414" spans="2:11" ht="63.75">
      <c r="B414" s="52" t="str">
        <f>"ELoW_"&amp;LEFT(t_EuropeanWasteCodes[[#This Row],[Imported code]],2)&amp;"_"&amp;MID(t_EuropeanWasteCodes[[#This Row],[Imported code]],4,2)&amp;"_"&amp;MID(t_EuropeanWasteCodes[[#This Row],[Imported code]],7,2)</f>
        <v>ELoW_10_08_99</v>
      </c>
      <c r="C414" s="52" t="str">
        <f>IF(RIGHT(t_EuropeanWasteCodes[[#This Row],[Imported code]],1)="*","Y","N")</f>
        <v>N</v>
      </c>
      <c r="D414" s="53" t="s">
        <v>922</v>
      </c>
      <c r="E414" s="53" t="s">
        <v>702</v>
      </c>
      <c r="F414" s="53" t="s">
        <v>894</v>
      </c>
      <c r="G414" s="53" t="s">
        <v>923</v>
      </c>
      <c r="H414" s="52" t="str">
        <f>t_EuropeanWasteCodes[[#This Row],[Teil I]]&amp;" &gt; "&amp;t_EuropeanWasteCodes[[#This Row],[Teil II]]&amp;" &gt; "&amp;t_EuropeanWasteCodes[[#This Row],[Teil III]]</f>
        <v xml:space="preserve">10 ABFÄLLE AUS THERMISCHEN PROZESSEN &gt; 10 08 Abfälle aus sonstiger thermischer Nichteisenmetallurgie  &gt; 10 08 99 Abfälle a. n. g. </v>
      </c>
      <c r="I414" s="2"/>
      <c r="J414" s="2"/>
      <c r="K414" s="2"/>
    </row>
    <row r="415" spans="2:11" ht="51">
      <c r="B415" s="52" t="str">
        <f>"ELoW_"&amp;LEFT(t_EuropeanWasteCodes[[#This Row],[Imported code]],2)&amp;"_"&amp;MID(t_EuropeanWasteCodes[[#This Row],[Imported code]],4,2)&amp;"_"&amp;MID(t_EuropeanWasteCodes[[#This Row],[Imported code]],7,2)</f>
        <v>ELoW_10_09_03</v>
      </c>
      <c r="C415" s="52" t="str">
        <f>IF(RIGHT(t_EuropeanWasteCodes[[#This Row],[Imported code]],1)="*","Y","N")</f>
        <v>N</v>
      </c>
      <c r="D415" s="53" t="s">
        <v>924</v>
      </c>
      <c r="E415" s="53" t="s">
        <v>702</v>
      </c>
      <c r="F415" s="53" t="s">
        <v>925</v>
      </c>
      <c r="G415" s="53" t="s">
        <v>926</v>
      </c>
      <c r="H415" s="52" t="str">
        <f>t_EuropeanWasteCodes[[#This Row],[Teil I]]&amp;" &gt; "&amp;t_EuropeanWasteCodes[[#This Row],[Teil II]]&amp;" &gt; "&amp;t_EuropeanWasteCodes[[#This Row],[Teil III]]</f>
        <v xml:space="preserve">10 ABFÄLLE AUS THERMISCHEN PROZESSEN &gt; 10 09 Abfälle vom Gießen von Eisen und Stahl  &gt; 10 09 03 Ofenschlacke </v>
      </c>
      <c r="I415" s="2"/>
      <c r="J415" s="2"/>
      <c r="K415" s="2"/>
    </row>
    <row r="416" spans="2:11" ht="76.5">
      <c r="B416" s="52" t="str">
        <f>"ELoW_"&amp;LEFT(t_EuropeanWasteCodes[[#This Row],[Imported code]],2)&amp;"_"&amp;MID(t_EuropeanWasteCodes[[#This Row],[Imported code]],4,2)&amp;"_"&amp;MID(t_EuropeanWasteCodes[[#This Row],[Imported code]],7,2)</f>
        <v>ELoW_10_09_05</v>
      </c>
      <c r="C416" s="52" t="str">
        <f>IF(RIGHT(t_EuropeanWasteCodes[[#This Row],[Imported code]],1)="*","Y","N")</f>
        <v>Y</v>
      </c>
      <c r="D416" s="53" t="s">
        <v>927</v>
      </c>
      <c r="E416" s="53" t="s">
        <v>702</v>
      </c>
      <c r="F416" s="53" t="s">
        <v>925</v>
      </c>
      <c r="G416" s="53" t="s">
        <v>928</v>
      </c>
      <c r="H416" s="52" t="str">
        <f>t_EuropeanWasteCodes[[#This Row],[Teil I]]&amp;" &gt; "&amp;t_EuropeanWasteCodes[[#This Row],[Teil II]]&amp;" &gt; "&amp;t_EuropeanWasteCodes[[#This Row],[Teil III]]</f>
        <v xml:space="preserve">10 ABFÄLLE AUS THERMISCHEN PROZESSEN &gt; 10 09 Abfälle vom Gießen von Eisen und Stahl  &gt; 10 09 05* gefährliche Stoffe enthaltende Gießformen und -sande vor dem Gießen </v>
      </c>
      <c r="I416" s="2"/>
      <c r="J416" s="2"/>
      <c r="K416" s="2"/>
    </row>
    <row r="417" spans="2:11" ht="76.5">
      <c r="B417" s="52" t="str">
        <f>"ELoW_"&amp;LEFT(t_EuropeanWasteCodes[[#This Row],[Imported code]],2)&amp;"_"&amp;MID(t_EuropeanWasteCodes[[#This Row],[Imported code]],4,2)&amp;"_"&amp;MID(t_EuropeanWasteCodes[[#This Row],[Imported code]],7,2)</f>
        <v>ELoW_10_09_06</v>
      </c>
      <c r="C417" s="52" t="str">
        <f>IF(RIGHT(t_EuropeanWasteCodes[[#This Row],[Imported code]],1)="*","Y","N")</f>
        <v>N</v>
      </c>
      <c r="D417" s="53" t="s">
        <v>929</v>
      </c>
      <c r="E417" s="53" t="s">
        <v>702</v>
      </c>
      <c r="F417" s="53" t="s">
        <v>925</v>
      </c>
      <c r="G417" s="53" t="s">
        <v>930</v>
      </c>
      <c r="H417" s="52" t="str">
        <f>t_EuropeanWasteCodes[[#This Row],[Teil I]]&amp;" &gt; "&amp;t_EuropeanWasteCodes[[#This Row],[Teil II]]&amp;" &gt; "&amp;t_EuropeanWasteCodes[[#This Row],[Teil III]]</f>
        <v xml:space="preserve">10 ABFÄLLE AUS THERMISCHEN PROZESSEN &gt; 10 09 Abfälle vom Gießen von Eisen und Stahl  &gt; 10 09 06 Gießformen und -sande vor dem Gießen mit Ausnahme derjenigen, die unter 10 09 05 fallen </v>
      </c>
      <c r="I417" s="2"/>
      <c r="J417" s="2"/>
      <c r="K417" s="2"/>
    </row>
    <row r="418" spans="2:11" ht="76.5">
      <c r="B418" s="52" t="str">
        <f>"ELoW_"&amp;LEFT(t_EuropeanWasteCodes[[#This Row],[Imported code]],2)&amp;"_"&amp;MID(t_EuropeanWasteCodes[[#This Row],[Imported code]],4,2)&amp;"_"&amp;MID(t_EuropeanWasteCodes[[#This Row],[Imported code]],7,2)</f>
        <v>ELoW_10_09_07</v>
      </c>
      <c r="C418" s="52" t="str">
        <f>IF(RIGHT(t_EuropeanWasteCodes[[#This Row],[Imported code]],1)="*","Y","N")</f>
        <v>Y</v>
      </c>
      <c r="D418" s="53" t="s">
        <v>931</v>
      </c>
      <c r="E418" s="53" t="s">
        <v>702</v>
      </c>
      <c r="F418" s="53" t="s">
        <v>925</v>
      </c>
      <c r="G418" s="53" t="s">
        <v>932</v>
      </c>
      <c r="H418" s="52" t="str">
        <f>t_EuropeanWasteCodes[[#This Row],[Teil I]]&amp;" &gt; "&amp;t_EuropeanWasteCodes[[#This Row],[Teil II]]&amp;" &gt; "&amp;t_EuropeanWasteCodes[[#This Row],[Teil III]]</f>
        <v xml:space="preserve">10 ABFÄLLE AUS THERMISCHEN PROZESSEN &gt; 10 09 Abfälle vom Gießen von Eisen und Stahl  &gt; 10 09 07* gefährliche Stoffe enthaltende Gießformen und -sande nach dem Gießen </v>
      </c>
      <c r="I418" s="2"/>
      <c r="J418" s="2"/>
      <c r="K418" s="2"/>
    </row>
    <row r="419" spans="2:11" ht="76.5">
      <c r="B419" s="52" t="str">
        <f>"ELoW_"&amp;LEFT(t_EuropeanWasteCodes[[#This Row],[Imported code]],2)&amp;"_"&amp;MID(t_EuropeanWasteCodes[[#This Row],[Imported code]],4,2)&amp;"_"&amp;MID(t_EuropeanWasteCodes[[#This Row],[Imported code]],7,2)</f>
        <v>ELoW_10_09_08</v>
      </c>
      <c r="C419" s="52" t="str">
        <f>IF(RIGHT(t_EuropeanWasteCodes[[#This Row],[Imported code]],1)="*","Y","N")</f>
        <v>N</v>
      </c>
      <c r="D419" s="53" t="s">
        <v>933</v>
      </c>
      <c r="E419" s="53" t="s">
        <v>702</v>
      </c>
      <c r="F419" s="53" t="s">
        <v>925</v>
      </c>
      <c r="G419" s="53" t="s">
        <v>934</v>
      </c>
      <c r="H419" s="52" t="str">
        <f>t_EuropeanWasteCodes[[#This Row],[Teil I]]&amp;" &gt; "&amp;t_EuropeanWasteCodes[[#This Row],[Teil II]]&amp;" &gt; "&amp;t_EuropeanWasteCodes[[#This Row],[Teil III]]</f>
        <v xml:space="preserve">10 ABFÄLLE AUS THERMISCHEN PROZESSEN &gt; 10 09 Abfälle vom Gießen von Eisen und Stahl  &gt; 10 09 08 Gießformen und -sande nach dem Gießen mit Ausnahme derjenigen, die unter 10 09 07 fallen </v>
      </c>
      <c r="I419" s="2"/>
      <c r="J419" s="2"/>
      <c r="K419" s="2"/>
    </row>
    <row r="420" spans="2:11" ht="63.75">
      <c r="B420" s="52" t="str">
        <f>"ELoW_"&amp;LEFT(t_EuropeanWasteCodes[[#This Row],[Imported code]],2)&amp;"_"&amp;MID(t_EuropeanWasteCodes[[#This Row],[Imported code]],4,2)&amp;"_"&amp;MID(t_EuropeanWasteCodes[[#This Row],[Imported code]],7,2)</f>
        <v>ELoW_10_09_09</v>
      </c>
      <c r="C420" s="52" t="str">
        <f>IF(RIGHT(t_EuropeanWasteCodes[[#This Row],[Imported code]],1)="*","Y","N")</f>
        <v>Y</v>
      </c>
      <c r="D420" s="53" t="s">
        <v>935</v>
      </c>
      <c r="E420" s="53" t="s">
        <v>702</v>
      </c>
      <c r="F420" s="53" t="s">
        <v>925</v>
      </c>
      <c r="G420" s="53" t="s">
        <v>936</v>
      </c>
      <c r="H420" s="52" t="str">
        <f>t_EuropeanWasteCodes[[#This Row],[Teil I]]&amp;" &gt; "&amp;t_EuropeanWasteCodes[[#This Row],[Teil II]]&amp;" &gt; "&amp;t_EuropeanWasteCodes[[#This Row],[Teil III]]</f>
        <v xml:space="preserve">10 ABFÄLLE AUS THERMISCHEN PROZESSEN &gt; 10 09 Abfälle vom Gießen von Eisen und Stahl  &gt; 10 09 09* Filterstaub, der gefährliche Stoffe enthält </v>
      </c>
      <c r="I420" s="2"/>
      <c r="J420" s="2"/>
      <c r="K420" s="2"/>
    </row>
    <row r="421" spans="2:11" ht="63.75">
      <c r="B421" s="52" t="str">
        <f>"ELoW_"&amp;LEFT(t_EuropeanWasteCodes[[#This Row],[Imported code]],2)&amp;"_"&amp;MID(t_EuropeanWasteCodes[[#This Row],[Imported code]],4,2)&amp;"_"&amp;MID(t_EuropeanWasteCodes[[#This Row],[Imported code]],7,2)</f>
        <v>ELoW_10_09_10</v>
      </c>
      <c r="C421" s="52" t="str">
        <f>IF(RIGHT(t_EuropeanWasteCodes[[#This Row],[Imported code]],1)="*","Y","N")</f>
        <v>N</v>
      </c>
      <c r="D421" s="53" t="s">
        <v>937</v>
      </c>
      <c r="E421" s="53" t="s">
        <v>702</v>
      </c>
      <c r="F421" s="53" t="s">
        <v>925</v>
      </c>
      <c r="G421" s="53" t="s">
        <v>938</v>
      </c>
      <c r="H421" s="52" t="str">
        <f>t_EuropeanWasteCodes[[#This Row],[Teil I]]&amp;" &gt; "&amp;t_EuropeanWasteCodes[[#This Row],[Teil II]]&amp;" &gt; "&amp;t_EuropeanWasteCodes[[#This Row],[Teil III]]</f>
        <v xml:space="preserve">10 ABFÄLLE AUS THERMISCHEN PROZESSEN &gt; 10 09 Abfälle vom Gießen von Eisen und Stahl  &gt; 10 09 10 Filterstaub mit Ausnahme desjenigen, der unter 10 09 09 fällt </v>
      </c>
      <c r="I421" s="2"/>
      <c r="J421" s="2"/>
      <c r="K421" s="2"/>
    </row>
    <row r="422" spans="2:11" ht="63.75">
      <c r="B422" s="52" t="str">
        <f>"ELoW_"&amp;LEFT(t_EuropeanWasteCodes[[#This Row],[Imported code]],2)&amp;"_"&amp;MID(t_EuropeanWasteCodes[[#This Row],[Imported code]],4,2)&amp;"_"&amp;MID(t_EuropeanWasteCodes[[#This Row],[Imported code]],7,2)</f>
        <v>ELoW_10_09_11</v>
      </c>
      <c r="C422" s="52" t="str">
        <f>IF(RIGHT(t_EuropeanWasteCodes[[#This Row],[Imported code]],1)="*","Y","N")</f>
        <v>Y</v>
      </c>
      <c r="D422" s="53" t="s">
        <v>939</v>
      </c>
      <c r="E422" s="53" t="s">
        <v>702</v>
      </c>
      <c r="F422" s="53" t="s">
        <v>925</v>
      </c>
      <c r="G422" s="53" t="s">
        <v>940</v>
      </c>
      <c r="H422" s="52" t="str">
        <f>t_EuropeanWasteCodes[[#This Row],[Teil I]]&amp;" &gt; "&amp;t_EuropeanWasteCodes[[#This Row],[Teil II]]&amp;" &gt; "&amp;t_EuropeanWasteCodes[[#This Row],[Teil III]]</f>
        <v xml:space="preserve">10 ABFÄLLE AUS THERMISCHEN PROZESSEN &gt; 10 09 Abfälle vom Gießen von Eisen und Stahl  &gt; 10 09 11* andere Teilchen, die gefährliche Stoffe enthalten </v>
      </c>
      <c r="I422" s="2"/>
      <c r="J422" s="2"/>
      <c r="K422" s="2"/>
    </row>
    <row r="423" spans="2:11" ht="76.5">
      <c r="B423" s="52" t="str">
        <f>"ELoW_"&amp;LEFT(t_EuropeanWasteCodes[[#This Row],[Imported code]],2)&amp;"_"&amp;MID(t_EuropeanWasteCodes[[#This Row],[Imported code]],4,2)&amp;"_"&amp;MID(t_EuropeanWasteCodes[[#This Row],[Imported code]],7,2)</f>
        <v>ELoW_10_09_12</v>
      </c>
      <c r="C423" s="52" t="str">
        <f>IF(RIGHT(t_EuropeanWasteCodes[[#This Row],[Imported code]],1)="*","Y","N")</f>
        <v>N</v>
      </c>
      <c r="D423" s="53" t="s">
        <v>941</v>
      </c>
      <c r="E423" s="53" t="s">
        <v>702</v>
      </c>
      <c r="F423" s="53" t="s">
        <v>925</v>
      </c>
      <c r="G423" s="53" t="s">
        <v>942</v>
      </c>
      <c r="H423" s="52" t="str">
        <f>t_EuropeanWasteCodes[[#This Row],[Teil I]]&amp;" &gt; "&amp;t_EuropeanWasteCodes[[#This Row],[Teil II]]&amp;" &gt; "&amp;t_EuropeanWasteCodes[[#This Row],[Teil III]]</f>
        <v xml:space="preserve">10 ABFÄLLE AUS THERMISCHEN PROZESSEN &gt; 10 09 Abfälle vom Gießen von Eisen und Stahl  &gt; 10 09 12 andere Teilchen mit Ausnahme derjenigen, die unter 10 09 11 fallen </v>
      </c>
      <c r="I423" s="2"/>
      <c r="J423" s="2"/>
      <c r="K423" s="2"/>
    </row>
    <row r="424" spans="2:11" ht="63.75">
      <c r="B424" s="52" t="str">
        <f>"ELoW_"&amp;LEFT(t_EuropeanWasteCodes[[#This Row],[Imported code]],2)&amp;"_"&amp;MID(t_EuropeanWasteCodes[[#This Row],[Imported code]],4,2)&amp;"_"&amp;MID(t_EuropeanWasteCodes[[#This Row],[Imported code]],7,2)</f>
        <v>ELoW_10_09_13</v>
      </c>
      <c r="C424" s="52" t="str">
        <f>IF(RIGHT(t_EuropeanWasteCodes[[#This Row],[Imported code]],1)="*","Y","N")</f>
        <v>Y</v>
      </c>
      <c r="D424" s="53" t="s">
        <v>943</v>
      </c>
      <c r="E424" s="53" t="s">
        <v>702</v>
      </c>
      <c r="F424" s="53" t="s">
        <v>925</v>
      </c>
      <c r="G424" s="53" t="s">
        <v>944</v>
      </c>
      <c r="H424" s="52" t="str">
        <f>t_EuropeanWasteCodes[[#This Row],[Teil I]]&amp;" &gt; "&amp;t_EuropeanWasteCodes[[#This Row],[Teil II]]&amp;" &gt; "&amp;t_EuropeanWasteCodes[[#This Row],[Teil III]]</f>
        <v>10 ABFÄLLE AUS THERMISCHEN PROZESSEN &gt; 10 09 Abfälle vom Gießen von Eisen und Stahl  &gt; 10 09 13* Abfälle von Bindemitteln, die gefährliche Stoffe enthalten</v>
      </c>
      <c r="I424" s="2"/>
      <c r="J424" s="2"/>
      <c r="K424" s="2"/>
    </row>
    <row r="425" spans="2:11" ht="76.5">
      <c r="B425" s="52" t="str">
        <f>"ELoW_"&amp;LEFT(t_EuropeanWasteCodes[[#This Row],[Imported code]],2)&amp;"_"&amp;MID(t_EuropeanWasteCodes[[#This Row],[Imported code]],4,2)&amp;"_"&amp;MID(t_EuropeanWasteCodes[[#This Row],[Imported code]],7,2)</f>
        <v>ELoW_10_09_14</v>
      </c>
      <c r="C425" s="52" t="str">
        <f>IF(RIGHT(t_EuropeanWasteCodes[[#This Row],[Imported code]],1)="*","Y","N")</f>
        <v>N</v>
      </c>
      <c r="D425" s="53" t="s">
        <v>945</v>
      </c>
      <c r="E425" s="53" t="s">
        <v>702</v>
      </c>
      <c r="F425" s="53" t="s">
        <v>925</v>
      </c>
      <c r="G425" s="53" t="s">
        <v>946</v>
      </c>
      <c r="H425" s="52" t="str">
        <f>t_EuropeanWasteCodes[[#This Row],[Teil I]]&amp;" &gt; "&amp;t_EuropeanWasteCodes[[#This Row],[Teil II]]&amp;" &gt; "&amp;t_EuropeanWasteCodes[[#This Row],[Teil III]]</f>
        <v xml:space="preserve">10 ABFÄLLE AUS THERMISCHEN PROZESSEN &gt; 10 09 Abfälle vom Gießen von Eisen und Stahl  &gt; 10 09 14 Abfälle von Bindemitteln mit Ausnahme derjenigen, die unter 10 09 13 fallen </v>
      </c>
      <c r="I425" s="2"/>
      <c r="J425" s="2"/>
      <c r="K425" s="2"/>
    </row>
    <row r="426" spans="2:11" ht="76.5">
      <c r="B426" s="52" t="str">
        <f>"ELoW_"&amp;LEFT(t_EuropeanWasteCodes[[#This Row],[Imported code]],2)&amp;"_"&amp;MID(t_EuropeanWasteCodes[[#This Row],[Imported code]],4,2)&amp;"_"&amp;MID(t_EuropeanWasteCodes[[#This Row],[Imported code]],7,2)</f>
        <v>ELoW_10_09_15</v>
      </c>
      <c r="C426" s="52" t="str">
        <f>IF(RIGHT(t_EuropeanWasteCodes[[#This Row],[Imported code]],1)="*","Y","N")</f>
        <v>Y</v>
      </c>
      <c r="D426" s="53" t="s">
        <v>947</v>
      </c>
      <c r="E426" s="53" t="s">
        <v>702</v>
      </c>
      <c r="F426" s="53" t="s">
        <v>925</v>
      </c>
      <c r="G426" s="53" t="s">
        <v>948</v>
      </c>
      <c r="H426" s="52" t="str">
        <f>t_EuropeanWasteCodes[[#This Row],[Teil I]]&amp;" &gt; "&amp;t_EuropeanWasteCodes[[#This Row],[Teil II]]&amp;" &gt; "&amp;t_EuropeanWasteCodes[[#This Row],[Teil III]]</f>
        <v>10 ABFÄLLE AUS THERMISCHEN PROZESSEN &gt; 10 09 Abfälle vom Gießen von Eisen und Stahl  &gt; 10 09 15* Abfälle aus rissanzeigenden Substanzen, die gefährliche Stoffe enthalten</v>
      </c>
      <c r="I426" s="2"/>
      <c r="J426" s="2"/>
      <c r="K426" s="2"/>
    </row>
    <row r="427" spans="2:11" ht="76.5">
      <c r="B427" s="52" t="str">
        <f>"ELoW_"&amp;LEFT(t_EuropeanWasteCodes[[#This Row],[Imported code]],2)&amp;"_"&amp;MID(t_EuropeanWasteCodes[[#This Row],[Imported code]],4,2)&amp;"_"&amp;MID(t_EuropeanWasteCodes[[#This Row],[Imported code]],7,2)</f>
        <v>ELoW_10_09_16</v>
      </c>
      <c r="C427" s="52" t="str">
        <f>IF(RIGHT(t_EuropeanWasteCodes[[#This Row],[Imported code]],1)="*","Y","N")</f>
        <v>N</v>
      </c>
      <c r="D427" s="53" t="s">
        <v>949</v>
      </c>
      <c r="E427" s="53" t="s">
        <v>702</v>
      </c>
      <c r="F427" s="53" t="s">
        <v>925</v>
      </c>
      <c r="G427" s="53" t="s">
        <v>950</v>
      </c>
      <c r="H427" s="52" t="str">
        <f>t_EuropeanWasteCodes[[#This Row],[Teil I]]&amp;" &gt; "&amp;t_EuropeanWasteCodes[[#This Row],[Teil II]]&amp;" &gt; "&amp;t_EuropeanWasteCodes[[#This Row],[Teil III]]</f>
        <v xml:space="preserve">10 ABFÄLLE AUS THERMISCHEN PROZESSEN &gt; 10 09 Abfälle vom Gießen von Eisen und Stahl  &gt; 10 09 16 Abfälle aus rissanzeigenden Substanzen mit Ausnahme derjenigen, die unter 10 09 15 fallen </v>
      </c>
      <c r="I427" s="2"/>
      <c r="J427" s="2"/>
      <c r="K427" s="2"/>
    </row>
    <row r="428" spans="2:11" ht="51">
      <c r="B428" s="52" t="str">
        <f>"ELoW_"&amp;LEFT(t_EuropeanWasteCodes[[#This Row],[Imported code]],2)&amp;"_"&amp;MID(t_EuropeanWasteCodes[[#This Row],[Imported code]],4,2)&amp;"_"&amp;MID(t_EuropeanWasteCodes[[#This Row],[Imported code]],7,2)</f>
        <v>ELoW_10_09_99</v>
      </c>
      <c r="C428" s="52" t="str">
        <f>IF(RIGHT(t_EuropeanWasteCodes[[#This Row],[Imported code]],1)="*","Y","N")</f>
        <v>N</v>
      </c>
      <c r="D428" s="53" t="s">
        <v>951</v>
      </c>
      <c r="E428" s="53" t="s">
        <v>702</v>
      </c>
      <c r="F428" s="53" t="s">
        <v>925</v>
      </c>
      <c r="G428" s="53" t="s">
        <v>952</v>
      </c>
      <c r="H428" s="52" t="str">
        <f>t_EuropeanWasteCodes[[#This Row],[Teil I]]&amp;" &gt; "&amp;t_EuropeanWasteCodes[[#This Row],[Teil II]]&amp;" &gt; "&amp;t_EuropeanWasteCodes[[#This Row],[Teil III]]</f>
        <v xml:space="preserve">10 ABFÄLLE AUS THERMISCHEN PROZESSEN &gt; 10 09 Abfälle vom Gießen von Eisen und Stahl  &gt; 10 09 99 Abfälle a. n. g. </v>
      </c>
      <c r="I428" s="2"/>
      <c r="J428" s="2"/>
      <c r="K428" s="2"/>
    </row>
    <row r="429" spans="2:11" ht="51">
      <c r="B429" s="52" t="str">
        <f>"ELoW_"&amp;LEFT(t_EuropeanWasteCodes[[#This Row],[Imported code]],2)&amp;"_"&amp;MID(t_EuropeanWasteCodes[[#This Row],[Imported code]],4,2)&amp;"_"&amp;MID(t_EuropeanWasteCodes[[#This Row],[Imported code]],7,2)</f>
        <v>ELoW_10_10_03</v>
      </c>
      <c r="C429" s="52" t="str">
        <f>IF(RIGHT(t_EuropeanWasteCodes[[#This Row],[Imported code]],1)="*","Y","N")</f>
        <v>N</v>
      </c>
      <c r="D429" s="53" t="s">
        <v>953</v>
      </c>
      <c r="E429" s="53" t="s">
        <v>702</v>
      </c>
      <c r="F429" s="53" t="s">
        <v>954</v>
      </c>
      <c r="G429" s="53" t="s">
        <v>955</v>
      </c>
      <c r="H429" s="52" t="str">
        <f>t_EuropeanWasteCodes[[#This Row],[Teil I]]&amp;" &gt; "&amp;t_EuropeanWasteCodes[[#This Row],[Teil II]]&amp;" &gt; "&amp;t_EuropeanWasteCodes[[#This Row],[Teil III]]</f>
        <v xml:space="preserve">10 ABFÄLLE AUS THERMISCHEN PROZESSEN &gt; 10 10 Abfälle vom Gießen von Nichteisenmetallen  &gt; 10 10 03 Ofenschlacke </v>
      </c>
      <c r="I429" s="2"/>
      <c r="J429" s="2"/>
      <c r="K429" s="2"/>
    </row>
    <row r="430" spans="2:11" ht="76.5">
      <c r="B430" s="52" t="str">
        <f>"ELoW_"&amp;LEFT(t_EuropeanWasteCodes[[#This Row],[Imported code]],2)&amp;"_"&amp;MID(t_EuropeanWasteCodes[[#This Row],[Imported code]],4,2)&amp;"_"&amp;MID(t_EuropeanWasteCodes[[#This Row],[Imported code]],7,2)</f>
        <v>ELoW_10_10_05</v>
      </c>
      <c r="C430" s="52" t="str">
        <f>IF(RIGHT(t_EuropeanWasteCodes[[#This Row],[Imported code]],1)="*","Y","N")</f>
        <v>Y</v>
      </c>
      <c r="D430" s="53" t="s">
        <v>956</v>
      </c>
      <c r="E430" s="53" t="s">
        <v>702</v>
      </c>
      <c r="F430" s="53" t="s">
        <v>954</v>
      </c>
      <c r="G430" s="53" t="s">
        <v>957</v>
      </c>
      <c r="H430" s="52" t="str">
        <f>t_EuropeanWasteCodes[[#This Row],[Teil I]]&amp;" &gt; "&amp;t_EuropeanWasteCodes[[#This Row],[Teil II]]&amp;" &gt; "&amp;t_EuropeanWasteCodes[[#This Row],[Teil III]]</f>
        <v xml:space="preserve">10 ABFÄLLE AUS THERMISCHEN PROZESSEN &gt; 10 10 Abfälle vom Gießen von Nichteisenmetallen  &gt; 10 10 05* gefährliche Stoffe enthaltende Gießformen und -sande vor dem Gießen </v>
      </c>
      <c r="I430" s="2"/>
      <c r="J430" s="2"/>
      <c r="K430" s="2"/>
    </row>
    <row r="431" spans="2:11" ht="76.5">
      <c r="B431" s="52" t="str">
        <f>"ELoW_"&amp;LEFT(t_EuropeanWasteCodes[[#This Row],[Imported code]],2)&amp;"_"&amp;MID(t_EuropeanWasteCodes[[#This Row],[Imported code]],4,2)&amp;"_"&amp;MID(t_EuropeanWasteCodes[[#This Row],[Imported code]],7,2)</f>
        <v>ELoW_10_10_06</v>
      </c>
      <c r="C431" s="52" t="str">
        <f>IF(RIGHT(t_EuropeanWasteCodes[[#This Row],[Imported code]],1)="*","Y","N")</f>
        <v>N</v>
      </c>
      <c r="D431" s="53" t="s">
        <v>958</v>
      </c>
      <c r="E431" s="53" t="s">
        <v>702</v>
      </c>
      <c r="F431" s="53" t="s">
        <v>954</v>
      </c>
      <c r="G431" s="53" t="s">
        <v>959</v>
      </c>
      <c r="H431" s="52" t="str">
        <f>t_EuropeanWasteCodes[[#This Row],[Teil I]]&amp;" &gt; "&amp;t_EuropeanWasteCodes[[#This Row],[Teil II]]&amp;" &gt; "&amp;t_EuropeanWasteCodes[[#This Row],[Teil III]]</f>
        <v xml:space="preserve">10 ABFÄLLE AUS THERMISCHEN PROZESSEN &gt; 10 10 Abfälle vom Gießen von Nichteisenmetallen  &gt; 10 10 06 Gießformen und -sande vor dem Gießen mit Ausnahme derjenigen, die unter 10 10 05 fallen </v>
      </c>
      <c r="I431" s="2"/>
      <c r="J431" s="2"/>
      <c r="K431" s="2"/>
    </row>
    <row r="432" spans="2:11" ht="76.5">
      <c r="B432" s="52" t="str">
        <f>"ELoW_"&amp;LEFT(t_EuropeanWasteCodes[[#This Row],[Imported code]],2)&amp;"_"&amp;MID(t_EuropeanWasteCodes[[#This Row],[Imported code]],4,2)&amp;"_"&amp;MID(t_EuropeanWasteCodes[[#This Row],[Imported code]],7,2)</f>
        <v>ELoW_10_10_07</v>
      </c>
      <c r="C432" s="52" t="str">
        <f>IF(RIGHT(t_EuropeanWasteCodes[[#This Row],[Imported code]],1)="*","Y","N")</f>
        <v>Y</v>
      </c>
      <c r="D432" s="53" t="s">
        <v>960</v>
      </c>
      <c r="E432" s="53" t="s">
        <v>702</v>
      </c>
      <c r="F432" s="53" t="s">
        <v>954</v>
      </c>
      <c r="G432" s="53" t="s">
        <v>961</v>
      </c>
      <c r="H432" s="52" t="str">
        <f>t_EuropeanWasteCodes[[#This Row],[Teil I]]&amp;" &gt; "&amp;t_EuropeanWasteCodes[[#This Row],[Teil II]]&amp;" &gt; "&amp;t_EuropeanWasteCodes[[#This Row],[Teil III]]</f>
        <v xml:space="preserve">10 ABFÄLLE AUS THERMISCHEN PROZESSEN &gt; 10 10 Abfälle vom Gießen von Nichteisenmetallen  &gt; 10 10 07* gefährliche Stoffe enthaltende Gießformen und -sande nach dem Gießen </v>
      </c>
      <c r="I432" s="2"/>
      <c r="J432" s="2"/>
      <c r="K432" s="2"/>
    </row>
    <row r="433" spans="2:11" ht="76.5">
      <c r="B433" s="52" t="str">
        <f>"ELoW_"&amp;LEFT(t_EuropeanWasteCodes[[#This Row],[Imported code]],2)&amp;"_"&amp;MID(t_EuropeanWasteCodes[[#This Row],[Imported code]],4,2)&amp;"_"&amp;MID(t_EuropeanWasteCodes[[#This Row],[Imported code]],7,2)</f>
        <v>ELoW_10_10_08</v>
      </c>
      <c r="C433" s="52" t="str">
        <f>IF(RIGHT(t_EuropeanWasteCodes[[#This Row],[Imported code]],1)="*","Y","N")</f>
        <v>N</v>
      </c>
      <c r="D433" s="53" t="s">
        <v>962</v>
      </c>
      <c r="E433" s="53" t="s">
        <v>702</v>
      </c>
      <c r="F433" s="53" t="s">
        <v>954</v>
      </c>
      <c r="G433" s="53" t="s">
        <v>963</v>
      </c>
      <c r="H433" s="52" t="str">
        <f>t_EuropeanWasteCodes[[#This Row],[Teil I]]&amp;" &gt; "&amp;t_EuropeanWasteCodes[[#This Row],[Teil II]]&amp;" &gt; "&amp;t_EuropeanWasteCodes[[#This Row],[Teil III]]</f>
        <v>10 ABFÄLLE AUS THERMISCHEN PROZESSEN &gt; 10 10 Abfälle vom Gießen von Nichteisenmetallen  &gt; 10 10 08 Gießformen und -sande nach dem Gießen mit Ausnahme derjenigen, die unter 10 10 07 fallen</v>
      </c>
      <c r="I433" s="2"/>
      <c r="J433" s="2"/>
      <c r="K433" s="2"/>
    </row>
    <row r="434" spans="2:11" ht="63.75">
      <c r="B434" s="52" t="str">
        <f>"ELoW_"&amp;LEFT(t_EuropeanWasteCodes[[#This Row],[Imported code]],2)&amp;"_"&amp;MID(t_EuropeanWasteCodes[[#This Row],[Imported code]],4,2)&amp;"_"&amp;MID(t_EuropeanWasteCodes[[#This Row],[Imported code]],7,2)</f>
        <v>ELoW_10_10_09</v>
      </c>
      <c r="C434" s="52" t="str">
        <f>IF(RIGHT(t_EuropeanWasteCodes[[#This Row],[Imported code]],1)="*","Y","N")</f>
        <v>Y</v>
      </c>
      <c r="D434" s="53" t="s">
        <v>964</v>
      </c>
      <c r="E434" s="53" t="s">
        <v>702</v>
      </c>
      <c r="F434" s="53" t="s">
        <v>954</v>
      </c>
      <c r="G434" s="53" t="s">
        <v>965</v>
      </c>
      <c r="H434" s="52" t="str">
        <f>t_EuropeanWasteCodes[[#This Row],[Teil I]]&amp;" &gt; "&amp;t_EuropeanWasteCodes[[#This Row],[Teil II]]&amp;" &gt; "&amp;t_EuropeanWasteCodes[[#This Row],[Teil III]]</f>
        <v xml:space="preserve">10 ABFÄLLE AUS THERMISCHEN PROZESSEN &gt; 10 10 Abfälle vom Gießen von Nichteisenmetallen  &gt; 10 10 09* Filterstaub, der gefährliche Stoffe enthält </v>
      </c>
      <c r="I434" s="2"/>
      <c r="J434" s="2"/>
      <c r="K434" s="2"/>
    </row>
    <row r="435" spans="2:11" ht="63.75">
      <c r="B435" s="52" t="str">
        <f>"ELoW_"&amp;LEFT(t_EuropeanWasteCodes[[#This Row],[Imported code]],2)&amp;"_"&amp;MID(t_EuropeanWasteCodes[[#This Row],[Imported code]],4,2)&amp;"_"&amp;MID(t_EuropeanWasteCodes[[#This Row],[Imported code]],7,2)</f>
        <v>ELoW_10_10_10</v>
      </c>
      <c r="C435" s="52" t="str">
        <f>IF(RIGHT(t_EuropeanWasteCodes[[#This Row],[Imported code]],1)="*","Y","N")</f>
        <v>N</v>
      </c>
      <c r="D435" s="53" t="s">
        <v>966</v>
      </c>
      <c r="E435" s="53" t="s">
        <v>702</v>
      </c>
      <c r="F435" s="53" t="s">
        <v>954</v>
      </c>
      <c r="G435" s="53" t="s">
        <v>967</v>
      </c>
      <c r="H435" s="52" t="str">
        <f>t_EuropeanWasteCodes[[#This Row],[Teil I]]&amp;" &gt; "&amp;t_EuropeanWasteCodes[[#This Row],[Teil II]]&amp;" &gt; "&amp;t_EuropeanWasteCodes[[#This Row],[Teil III]]</f>
        <v xml:space="preserve">10 ABFÄLLE AUS THERMISCHEN PROZESSEN &gt; 10 10 Abfälle vom Gießen von Nichteisenmetallen  &gt; 10 10 10 Filterstaub mit Ausnahme desjenigen, der unter 10 10 09 fällt </v>
      </c>
      <c r="I435" s="2"/>
      <c r="J435" s="2"/>
      <c r="K435" s="2"/>
    </row>
    <row r="436" spans="2:11" ht="63.75">
      <c r="B436" s="52" t="str">
        <f>"ELoW_"&amp;LEFT(t_EuropeanWasteCodes[[#This Row],[Imported code]],2)&amp;"_"&amp;MID(t_EuropeanWasteCodes[[#This Row],[Imported code]],4,2)&amp;"_"&amp;MID(t_EuropeanWasteCodes[[#This Row],[Imported code]],7,2)</f>
        <v>ELoW_10_10_11</v>
      </c>
      <c r="C436" s="52" t="str">
        <f>IF(RIGHT(t_EuropeanWasteCodes[[#This Row],[Imported code]],1)="*","Y","N")</f>
        <v>Y</v>
      </c>
      <c r="D436" s="53" t="s">
        <v>968</v>
      </c>
      <c r="E436" s="53" t="s">
        <v>702</v>
      </c>
      <c r="F436" s="53" t="s">
        <v>954</v>
      </c>
      <c r="G436" s="53" t="s">
        <v>969</v>
      </c>
      <c r="H436" s="52" t="str">
        <f>t_EuropeanWasteCodes[[#This Row],[Teil I]]&amp;" &gt; "&amp;t_EuropeanWasteCodes[[#This Row],[Teil II]]&amp;" &gt; "&amp;t_EuropeanWasteCodes[[#This Row],[Teil III]]</f>
        <v>10 ABFÄLLE AUS THERMISCHEN PROZESSEN &gt; 10 10 Abfälle vom Gießen von Nichteisenmetallen  &gt; 10 10 11* andere Teilchen, die gefährliche Stoffe enthalten</v>
      </c>
      <c r="I436" s="2"/>
      <c r="J436" s="2"/>
      <c r="K436" s="2"/>
    </row>
    <row r="437" spans="2:11" ht="76.5">
      <c r="B437" s="52" t="str">
        <f>"ELoW_"&amp;LEFT(t_EuropeanWasteCodes[[#This Row],[Imported code]],2)&amp;"_"&amp;MID(t_EuropeanWasteCodes[[#This Row],[Imported code]],4,2)&amp;"_"&amp;MID(t_EuropeanWasteCodes[[#This Row],[Imported code]],7,2)</f>
        <v>ELoW_10_10_12</v>
      </c>
      <c r="C437" s="52" t="str">
        <f>IF(RIGHT(t_EuropeanWasteCodes[[#This Row],[Imported code]],1)="*","Y","N")</f>
        <v>N</v>
      </c>
      <c r="D437" s="53" t="s">
        <v>970</v>
      </c>
      <c r="E437" s="53" t="s">
        <v>702</v>
      </c>
      <c r="F437" s="53" t="s">
        <v>954</v>
      </c>
      <c r="G437" s="53" t="s">
        <v>971</v>
      </c>
      <c r="H437" s="52" t="str">
        <f>t_EuropeanWasteCodes[[#This Row],[Teil I]]&amp;" &gt; "&amp;t_EuropeanWasteCodes[[#This Row],[Teil II]]&amp;" &gt; "&amp;t_EuropeanWasteCodes[[#This Row],[Teil III]]</f>
        <v xml:space="preserve">10 ABFÄLLE AUS THERMISCHEN PROZESSEN &gt; 10 10 Abfälle vom Gießen von Nichteisenmetallen  &gt; 10 10 12 andere Teilchen mit Ausnahme derjenigen, die unter 10 10 11 fallen </v>
      </c>
      <c r="I437" s="2"/>
      <c r="J437" s="2"/>
      <c r="K437" s="2"/>
    </row>
    <row r="438" spans="2:11" ht="63.75">
      <c r="B438" s="52" t="str">
        <f>"ELoW_"&amp;LEFT(t_EuropeanWasteCodes[[#This Row],[Imported code]],2)&amp;"_"&amp;MID(t_EuropeanWasteCodes[[#This Row],[Imported code]],4,2)&amp;"_"&amp;MID(t_EuropeanWasteCodes[[#This Row],[Imported code]],7,2)</f>
        <v>ELoW_10_10_13</v>
      </c>
      <c r="C438" s="52" t="str">
        <f>IF(RIGHT(t_EuropeanWasteCodes[[#This Row],[Imported code]],1)="*","Y","N")</f>
        <v>Y</v>
      </c>
      <c r="D438" s="53" t="s">
        <v>972</v>
      </c>
      <c r="E438" s="53" t="s">
        <v>702</v>
      </c>
      <c r="F438" s="53" t="s">
        <v>954</v>
      </c>
      <c r="G438" s="53" t="s">
        <v>973</v>
      </c>
      <c r="H438" s="52" t="str">
        <f>t_EuropeanWasteCodes[[#This Row],[Teil I]]&amp;" &gt; "&amp;t_EuropeanWasteCodes[[#This Row],[Teil II]]&amp;" &gt; "&amp;t_EuropeanWasteCodes[[#This Row],[Teil III]]</f>
        <v xml:space="preserve">10 ABFÄLLE AUS THERMISCHEN PROZESSEN &gt; 10 10 Abfälle vom Gießen von Nichteisenmetallen  &gt; 10 10 13* Abfälle von Bindemitteln, die gefährliche Stoffe enthalten </v>
      </c>
      <c r="I438" s="2"/>
      <c r="J438" s="2"/>
      <c r="K438" s="2"/>
    </row>
    <row r="439" spans="2:11" ht="76.5">
      <c r="B439" s="52" t="str">
        <f>"ELoW_"&amp;LEFT(t_EuropeanWasteCodes[[#This Row],[Imported code]],2)&amp;"_"&amp;MID(t_EuropeanWasteCodes[[#This Row],[Imported code]],4,2)&amp;"_"&amp;MID(t_EuropeanWasteCodes[[#This Row],[Imported code]],7,2)</f>
        <v>ELoW_10_10_14</v>
      </c>
      <c r="C439" s="52" t="str">
        <f>IF(RIGHT(t_EuropeanWasteCodes[[#This Row],[Imported code]],1)="*","Y","N")</f>
        <v>N</v>
      </c>
      <c r="D439" s="53" t="s">
        <v>974</v>
      </c>
      <c r="E439" s="53" t="s">
        <v>702</v>
      </c>
      <c r="F439" s="53" t="s">
        <v>954</v>
      </c>
      <c r="G439" s="53" t="s">
        <v>975</v>
      </c>
      <c r="H439" s="52" t="str">
        <f>t_EuropeanWasteCodes[[#This Row],[Teil I]]&amp;" &gt; "&amp;t_EuropeanWasteCodes[[#This Row],[Teil II]]&amp;" &gt; "&amp;t_EuropeanWasteCodes[[#This Row],[Teil III]]</f>
        <v xml:space="preserve">10 ABFÄLLE AUS THERMISCHEN PROZESSEN &gt; 10 10 Abfälle vom Gießen von Nichteisenmetallen  &gt; 10 10 14 Abfälle von Bindemitteln mit Ausnahme derjenigen, die unter 10 10 13 fallen </v>
      </c>
      <c r="I439" s="2"/>
      <c r="J439" s="2"/>
      <c r="K439" s="2"/>
    </row>
    <row r="440" spans="2:11" ht="76.5">
      <c r="B440" s="52" t="str">
        <f>"ELoW_"&amp;LEFT(t_EuropeanWasteCodes[[#This Row],[Imported code]],2)&amp;"_"&amp;MID(t_EuropeanWasteCodes[[#This Row],[Imported code]],4,2)&amp;"_"&amp;MID(t_EuropeanWasteCodes[[#This Row],[Imported code]],7,2)</f>
        <v>ELoW_10_10_15</v>
      </c>
      <c r="C440" s="52" t="str">
        <f>IF(RIGHT(t_EuropeanWasteCodes[[#This Row],[Imported code]],1)="*","Y","N")</f>
        <v>Y</v>
      </c>
      <c r="D440" s="53" t="s">
        <v>976</v>
      </c>
      <c r="E440" s="53" t="s">
        <v>702</v>
      </c>
      <c r="F440" s="53" t="s">
        <v>954</v>
      </c>
      <c r="G440" s="53" t="s">
        <v>977</v>
      </c>
      <c r="H440" s="52" t="str">
        <f>t_EuropeanWasteCodes[[#This Row],[Teil I]]&amp;" &gt; "&amp;t_EuropeanWasteCodes[[#This Row],[Teil II]]&amp;" &gt; "&amp;t_EuropeanWasteCodes[[#This Row],[Teil III]]</f>
        <v xml:space="preserve">10 ABFÄLLE AUS THERMISCHEN PROZESSEN &gt; 10 10 Abfälle vom Gießen von Nichteisenmetallen  &gt; 10 10 15* Abfälle aus rissanzeigenden Substanzen, die gefährliche Stoffe enthalten </v>
      </c>
      <c r="I440" s="2"/>
      <c r="J440" s="2"/>
      <c r="K440" s="2"/>
    </row>
    <row r="441" spans="2:11" ht="89.25">
      <c r="B441" s="52" t="str">
        <f>"ELoW_"&amp;LEFT(t_EuropeanWasteCodes[[#This Row],[Imported code]],2)&amp;"_"&amp;MID(t_EuropeanWasteCodes[[#This Row],[Imported code]],4,2)&amp;"_"&amp;MID(t_EuropeanWasteCodes[[#This Row],[Imported code]],7,2)</f>
        <v>ELoW_10_10_16</v>
      </c>
      <c r="C441" s="52" t="str">
        <f>IF(RIGHT(t_EuropeanWasteCodes[[#This Row],[Imported code]],1)="*","Y","N")</f>
        <v>N</v>
      </c>
      <c r="D441" s="53" t="s">
        <v>978</v>
      </c>
      <c r="E441" s="53" t="s">
        <v>702</v>
      </c>
      <c r="F441" s="53" t="s">
        <v>954</v>
      </c>
      <c r="G441" s="53" t="s">
        <v>979</v>
      </c>
      <c r="H441" s="52" t="str">
        <f>t_EuropeanWasteCodes[[#This Row],[Teil I]]&amp;" &gt; "&amp;t_EuropeanWasteCodes[[#This Row],[Teil II]]&amp;" &gt; "&amp;t_EuropeanWasteCodes[[#This Row],[Teil III]]</f>
        <v>10 ABFÄLLE AUS THERMISCHEN PROZESSEN &gt; 10 10 Abfälle vom Gießen von Nichteisenmetallen  &gt; 10 10 16  Abfälle aus rissanzeigenden Substanzen mit Ausnahme derjenigen, die unter 10 10 15 fallen</v>
      </c>
      <c r="I441" s="2"/>
      <c r="J441" s="2"/>
      <c r="K441" s="2"/>
    </row>
    <row r="442" spans="2:11" ht="51">
      <c r="B442" s="52" t="str">
        <f>"ELoW_"&amp;LEFT(t_EuropeanWasteCodes[[#This Row],[Imported code]],2)&amp;"_"&amp;MID(t_EuropeanWasteCodes[[#This Row],[Imported code]],4,2)&amp;"_"&amp;MID(t_EuropeanWasteCodes[[#This Row],[Imported code]],7,2)</f>
        <v>ELoW_10_10_99</v>
      </c>
      <c r="C442" s="52" t="str">
        <f>IF(RIGHT(t_EuropeanWasteCodes[[#This Row],[Imported code]],1)="*","Y","N")</f>
        <v>N</v>
      </c>
      <c r="D442" s="53" t="s">
        <v>980</v>
      </c>
      <c r="E442" s="53" t="s">
        <v>702</v>
      </c>
      <c r="F442" s="53" t="s">
        <v>954</v>
      </c>
      <c r="G442" s="53" t="s">
        <v>981</v>
      </c>
      <c r="H442" s="52" t="str">
        <f>t_EuropeanWasteCodes[[#This Row],[Teil I]]&amp;" &gt; "&amp;t_EuropeanWasteCodes[[#This Row],[Teil II]]&amp;" &gt; "&amp;t_EuropeanWasteCodes[[#This Row],[Teil III]]</f>
        <v>10 ABFÄLLE AUS THERMISCHEN PROZESSEN &gt; 10 10 Abfälle vom Gießen von Nichteisenmetallen  &gt; 10 10 99 Abfälle a. n. g</v>
      </c>
      <c r="I442" s="2"/>
      <c r="J442" s="2"/>
      <c r="K442" s="2"/>
    </row>
    <row r="443" spans="2:11" ht="63.75">
      <c r="B443" s="52" t="str">
        <f>"ELoW_"&amp;LEFT(t_EuropeanWasteCodes[[#This Row],[Imported code]],2)&amp;"_"&amp;MID(t_EuropeanWasteCodes[[#This Row],[Imported code]],4,2)&amp;"_"&amp;MID(t_EuropeanWasteCodes[[#This Row],[Imported code]],7,2)</f>
        <v>ELoW_10_11_03</v>
      </c>
      <c r="C443" s="52" t="str">
        <f>IF(RIGHT(t_EuropeanWasteCodes[[#This Row],[Imported code]],1)="*","Y","N")</f>
        <v>N</v>
      </c>
      <c r="D443" s="53" t="s">
        <v>982</v>
      </c>
      <c r="E443" s="53" t="s">
        <v>702</v>
      </c>
      <c r="F443" s="53" t="s">
        <v>983</v>
      </c>
      <c r="G443" s="53" t="s">
        <v>984</v>
      </c>
      <c r="H443" s="52" t="str">
        <f>t_EuropeanWasteCodes[[#This Row],[Teil I]]&amp;" &gt; "&amp;t_EuropeanWasteCodes[[#This Row],[Teil II]]&amp;" &gt; "&amp;t_EuropeanWasteCodes[[#This Row],[Teil III]]</f>
        <v xml:space="preserve">10 ABFÄLLE AUS THERMISCHEN PROZESSEN &gt; 10 11 Abfälle aus der Herstellung von Glas und Glaserzeugnissen &gt; 10 11 03 Glasfaserabfall </v>
      </c>
      <c r="I443" s="2"/>
      <c r="J443" s="2"/>
      <c r="K443" s="2"/>
    </row>
    <row r="444" spans="2:11" ht="63.75">
      <c r="B444" s="52" t="str">
        <f>"ELoW_"&amp;LEFT(t_EuropeanWasteCodes[[#This Row],[Imported code]],2)&amp;"_"&amp;MID(t_EuropeanWasteCodes[[#This Row],[Imported code]],4,2)&amp;"_"&amp;MID(t_EuropeanWasteCodes[[#This Row],[Imported code]],7,2)</f>
        <v>ELoW_10_11_05</v>
      </c>
      <c r="C444" s="52" t="str">
        <f>IF(RIGHT(t_EuropeanWasteCodes[[#This Row],[Imported code]],1)="*","Y","N")</f>
        <v>N</v>
      </c>
      <c r="D444" s="53" t="s">
        <v>985</v>
      </c>
      <c r="E444" s="53" t="s">
        <v>702</v>
      </c>
      <c r="F444" s="53" t="s">
        <v>983</v>
      </c>
      <c r="G444" s="53" t="s">
        <v>986</v>
      </c>
      <c r="H444" s="52" t="str">
        <f>t_EuropeanWasteCodes[[#This Row],[Teil I]]&amp;" &gt; "&amp;t_EuropeanWasteCodes[[#This Row],[Teil II]]&amp;" &gt; "&amp;t_EuropeanWasteCodes[[#This Row],[Teil III]]</f>
        <v xml:space="preserve">10 ABFÄLLE AUS THERMISCHEN PROZESSEN &gt; 10 11 Abfälle aus der Herstellung von Glas und Glaserzeugnissen &gt; 10 11 05 Teilchen und Staub </v>
      </c>
      <c r="I444" s="2"/>
      <c r="J444" s="2"/>
      <c r="K444" s="2"/>
    </row>
    <row r="445" spans="2:11" ht="76.5">
      <c r="B445" s="52" t="str">
        <f>"ELoW_"&amp;LEFT(t_EuropeanWasteCodes[[#This Row],[Imported code]],2)&amp;"_"&amp;MID(t_EuropeanWasteCodes[[#This Row],[Imported code]],4,2)&amp;"_"&amp;MID(t_EuropeanWasteCodes[[#This Row],[Imported code]],7,2)</f>
        <v>ELoW_10_11_09</v>
      </c>
      <c r="C445" s="52" t="str">
        <f>IF(RIGHT(t_EuropeanWasteCodes[[#This Row],[Imported code]],1)="*","Y","N")</f>
        <v>Y</v>
      </c>
      <c r="D445" s="53" t="s">
        <v>987</v>
      </c>
      <c r="E445" s="53" t="s">
        <v>702</v>
      </c>
      <c r="F445" s="53" t="s">
        <v>983</v>
      </c>
      <c r="G445" s="53" t="s">
        <v>988</v>
      </c>
      <c r="H445" s="52" t="str">
        <f>t_EuropeanWasteCodes[[#This Row],[Teil I]]&amp;" &gt; "&amp;t_EuropeanWasteCodes[[#This Row],[Teil II]]&amp;" &gt; "&amp;t_EuropeanWasteCodes[[#This Row],[Teil III]]</f>
        <v xml:space="preserve">10 ABFÄLLE AUS THERMISCHEN PROZESSEN &gt; 10 11 Abfälle aus der Herstellung von Glas und Glaserzeugnissen &gt; 10 11 09* Gemengeabfall mit gefährlichen Stoffen vor dem Schmelzen </v>
      </c>
      <c r="I445" s="2"/>
      <c r="J445" s="2"/>
      <c r="K445" s="2"/>
    </row>
    <row r="446" spans="2:11" ht="89.25">
      <c r="B446" s="52" t="str">
        <f>"ELoW_"&amp;LEFT(t_EuropeanWasteCodes[[#This Row],[Imported code]],2)&amp;"_"&amp;MID(t_EuropeanWasteCodes[[#This Row],[Imported code]],4,2)&amp;"_"&amp;MID(t_EuropeanWasteCodes[[#This Row],[Imported code]],7,2)</f>
        <v>ELoW_10_11_10</v>
      </c>
      <c r="C446" s="52" t="str">
        <f>IF(RIGHT(t_EuropeanWasteCodes[[#This Row],[Imported code]],1)="*","Y","N")</f>
        <v>N</v>
      </c>
      <c r="D446" s="53" t="s">
        <v>989</v>
      </c>
      <c r="E446" s="53" t="s">
        <v>702</v>
      </c>
      <c r="F446" s="53" t="s">
        <v>983</v>
      </c>
      <c r="G446" s="53" t="s">
        <v>990</v>
      </c>
      <c r="H446" s="52" t="str">
        <f>t_EuropeanWasteCodes[[#This Row],[Teil I]]&amp;" &gt; "&amp;t_EuropeanWasteCodes[[#This Row],[Teil II]]&amp;" &gt; "&amp;t_EuropeanWasteCodes[[#This Row],[Teil III]]</f>
        <v xml:space="preserve">10 ABFÄLLE AUS THERMISCHEN PROZESSEN &gt; 10 11 Abfälle aus der Herstellung von Glas und Glaserzeugnissen &gt; 10 11 10 Gemengeabfall vor dem Schmelzen mit Ausnahme desjenigen, der unter 10 11 09 fällt </v>
      </c>
      <c r="I446" s="2"/>
      <c r="J446" s="2"/>
      <c r="K446" s="2"/>
    </row>
    <row r="447" spans="2:11" ht="102">
      <c r="B447" s="52" t="str">
        <f>"ELoW_"&amp;LEFT(t_EuropeanWasteCodes[[#This Row],[Imported code]],2)&amp;"_"&amp;MID(t_EuropeanWasteCodes[[#This Row],[Imported code]],4,2)&amp;"_"&amp;MID(t_EuropeanWasteCodes[[#This Row],[Imported code]],7,2)</f>
        <v>ELoW_10_11_11</v>
      </c>
      <c r="C447" s="52" t="str">
        <f>IF(RIGHT(t_EuropeanWasteCodes[[#This Row],[Imported code]],1)="*","Y","N")</f>
        <v>Y</v>
      </c>
      <c r="D447" s="53" t="s">
        <v>991</v>
      </c>
      <c r="E447" s="53" t="s">
        <v>702</v>
      </c>
      <c r="F447" s="53" t="s">
        <v>983</v>
      </c>
      <c r="G447" s="53" t="s">
        <v>992</v>
      </c>
      <c r="H447" s="52" t="str">
        <f>t_EuropeanWasteCodes[[#This Row],[Teil I]]&amp;" &gt; "&amp;t_EuropeanWasteCodes[[#This Row],[Teil II]]&amp;" &gt; "&amp;t_EuropeanWasteCodes[[#This Row],[Teil III]]</f>
        <v xml:space="preserve">10 ABFÄLLE AUS THERMISCHEN PROZESSEN &gt; 10 11 Abfälle aus der Herstellung von Glas und Glaserzeugnissen &gt; 10 11 11* Glasabfall in kleinen Teilchen und Glasstaub, die Schwermetalle enthalten (z. B. aus Kathodenstrahlröhren) </v>
      </c>
      <c r="I447" s="2"/>
      <c r="J447" s="2"/>
      <c r="K447" s="2"/>
    </row>
    <row r="448" spans="2:11" ht="76.5">
      <c r="B448" s="52" t="str">
        <f>"ELoW_"&amp;LEFT(t_EuropeanWasteCodes[[#This Row],[Imported code]],2)&amp;"_"&amp;MID(t_EuropeanWasteCodes[[#This Row],[Imported code]],4,2)&amp;"_"&amp;MID(t_EuropeanWasteCodes[[#This Row],[Imported code]],7,2)</f>
        <v>ELoW_10_11_12</v>
      </c>
      <c r="C448" s="52" t="str">
        <f>IF(RIGHT(t_EuropeanWasteCodes[[#This Row],[Imported code]],1)="*","Y","N")</f>
        <v>N</v>
      </c>
      <c r="D448" s="53" t="s">
        <v>993</v>
      </c>
      <c r="E448" s="53" t="s">
        <v>702</v>
      </c>
      <c r="F448" s="53" t="s">
        <v>983</v>
      </c>
      <c r="G448" s="53" t="s">
        <v>994</v>
      </c>
      <c r="H448" s="52" t="str">
        <f>t_EuropeanWasteCodes[[#This Row],[Teil I]]&amp;" &gt; "&amp;t_EuropeanWasteCodes[[#This Row],[Teil II]]&amp;" &gt; "&amp;t_EuropeanWasteCodes[[#This Row],[Teil III]]</f>
        <v xml:space="preserve">10 ABFÄLLE AUS THERMISCHEN PROZESSEN &gt; 10 11 Abfälle aus der Herstellung von Glas und Glaserzeugnissen &gt; 10 11 12 Glasabfall mit Ausnahme desjenigen, der unter 10 11 11 fällt </v>
      </c>
      <c r="I448" s="2"/>
      <c r="J448" s="2"/>
      <c r="K448" s="2"/>
    </row>
    <row r="449" spans="2:11" ht="89.25">
      <c r="B449" s="52" t="str">
        <f>"ELoW_"&amp;LEFT(t_EuropeanWasteCodes[[#This Row],[Imported code]],2)&amp;"_"&amp;MID(t_EuropeanWasteCodes[[#This Row],[Imported code]],4,2)&amp;"_"&amp;MID(t_EuropeanWasteCodes[[#This Row],[Imported code]],7,2)</f>
        <v>ELoW_10_11_13</v>
      </c>
      <c r="C449" s="52" t="str">
        <f>IF(RIGHT(t_EuropeanWasteCodes[[#This Row],[Imported code]],1)="*","Y","N")</f>
        <v>Y</v>
      </c>
      <c r="D449" s="53" t="s">
        <v>995</v>
      </c>
      <c r="E449" s="53" t="s">
        <v>702</v>
      </c>
      <c r="F449" s="53" t="s">
        <v>983</v>
      </c>
      <c r="G449" s="53" t="s">
        <v>996</v>
      </c>
      <c r="H449" s="52" t="str">
        <f>t_EuropeanWasteCodes[[#This Row],[Teil I]]&amp;" &gt; "&amp;t_EuropeanWasteCodes[[#This Row],[Teil II]]&amp;" &gt; "&amp;t_EuropeanWasteCodes[[#This Row],[Teil III]]</f>
        <v xml:space="preserve">10 ABFÄLLE AUS THERMISCHEN PROZESSEN &gt; 10 11 Abfälle aus der Herstellung von Glas und Glaserzeugnissen &gt; 10 11 13* Glaspolier- und Glasschleifschlämme, die gefährliche Stoffe enthalten </v>
      </c>
      <c r="I449" s="2"/>
      <c r="J449" s="2"/>
      <c r="K449" s="2"/>
    </row>
    <row r="450" spans="2:11" ht="89.25">
      <c r="B450" s="52" t="str">
        <f>"ELoW_"&amp;LEFT(t_EuropeanWasteCodes[[#This Row],[Imported code]],2)&amp;"_"&amp;MID(t_EuropeanWasteCodes[[#This Row],[Imported code]],4,2)&amp;"_"&amp;MID(t_EuropeanWasteCodes[[#This Row],[Imported code]],7,2)</f>
        <v>ELoW_10_11_14</v>
      </c>
      <c r="C450" s="52" t="str">
        <f>IF(RIGHT(t_EuropeanWasteCodes[[#This Row],[Imported code]],1)="*","Y","N")</f>
        <v>N</v>
      </c>
      <c r="D450" s="53" t="s">
        <v>997</v>
      </c>
      <c r="E450" s="53" t="s">
        <v>702</v>
      </c>
      <c r="F450" s="53" t="s">
        <v>983</v>
      </c>
      <c r="G450" s="53" t="s">
        <v>998</v>
      </c>
      <c r="H450" s="52" t="str">
        <f>t_EuropeanWasteCodes[[#This Row],[Teil I]]&amp;" &gt; "&amp;t_EuropeanWasteCodes[[#This Row],[Teil II]]&amp;" &gt; "&amp;t_EuropeanWasteCodes[[#This Row],[Teil III]]</f>
        <v xml:space="preserve">10 ABFÄLLE AUS THERMISCHEN PROZESSEN &gt; 10 11 Abfälle aus der Herstellung von Glas und Glaserzeugnissen &gt; 10 11 14 Glaspolier- und Glasschleifschlämme mit Ausnahme derjenigen, die unter 10 11 13 fallen </v>
      </c>
      <c r="I450" s="2"/>
      <c r="J450" s="2"/>
      <c r="K450" s="2"/>
    </row>
    <row r="451" spans="2:11" ht="76.5">
      <c r="B451" s="52" t="str">
        <f>"ELoW_"&amp;LEFT(t_EuropeanWasteCodes[[#This Row],[Imported code]],2)&amp;"_"&amp;MID(t_EuropeanWasteCodes[[#This Row],[Imported code]],4,2)&amp;"_"&amp;MID(t_EuropeanWasteCodes[[#This Row],[Imported code]],7,2)</f>
        <v>ELoW_10_11_15</v>
      </c>
      <c r="C451" s="52" t="str">
        <f>IF(RIGHT(t_EuropeanWasteCodes[[#This Row],[Imported code]],1)="*","Y","N")</f>
        <v>Y</v>
      </c>
      <c r="D451" s="53" t="s">
        <v>999</v>
      </c>
      <c r="E451" s="53" t="s">
        <v>702</v>
      </c>
      <c r="F451" s="53" t="s">
        <v>983</v>
      </c>
      <c r="G451" s="53" t="s">
        <v>1000</v>
      </c>
      <c r="H451" s="52" t="str">
        <f>t_EuropeanWasteCodes[[#This Row],[Teil I]]&amp;" &gt; "&amp;t_EuropeanWasteCodes[[#This Row],[Teil II]]&amp;" &gt; "&amp;t_EuropeanWasteCodes[[#This Row],[Teil III]]</f>
        <v>10 ABFÄLLE AUS THERMISCHEN PROZESSEN &gt; 10 11 Abfälle aus der Herstellung von Glas und Glaserzeugnissen &gt; 10 11 15* feste Abfälle aus der Abgasbehandlung, die gefährliche Stoffe enthalten</v>
      </c>
      <c r="I451" s="2"/>
      <c r="J451" s="2"/>
      <c r="K451" s="2"/>
    </row>
    <row r="452" spans="2:11" ht="89.25">
      <c r="B452" s="52" t="str">
        <f>"ELoW_"&amp;LEFT(t_EuropeanWasteCodes[[#This Row],[Imported code]],2)&amp;"_"&amp;MID(t_EuropeanWasteCodes[[#This Row],[Imported code]],4,2)&amp;"_"&amp;MID(t_EuropeanWasteCodes[[#This Row],[Imported code]],7,2)</f>
        <v>ELoW_10_11_16</v>
      </c>
      <c r="C452" s="52" t="str">
        <f>IF(RIGHT(t_EuropeanWasteCodes[[#This Row],[Imported code]],1)="*","Y","N")</f>
        <v>N</v>
      </c>
      <c r="D452" s="53" t="s">
        <v>1001</v>
      </c>
      <c r="E452" s="53" t="s">
        <v>702</v>
      </c>
      <c r="F452" s="53" t="s">
        <v>983</v>
      </c>
      <c r="G452" s="53" t="s">
        <v>1002</v>
      </c>
      <c r="H452" s="52" t="str">
        <f>t_EuropeanWasteCodes[[#This Row],[Teil I]]&amp;" &gt; "&amp;t_EuropeanWasteCodes[[#This Row],[Teil II]]&amp;" &gt; "&amp;t_EuropeanWasteCodes[[#This Row],[Teil III]]</f>
        <v xml:space="preserve">10 ABFÄLLE AUS THERMISCHEN PROZESSEN &gt; 10 11 Abfälle aus der Herstellung von Glas und Glaserzeugnissen &gt; 10 11 16 feste Abfälle aus der Abgasbehandlung mit Ausnahme derjenigen, die unter 10 11 15 fallen </v>
      </c>
      <c r="I452" s="2"/>
      <c r="J452" s="2"/>
      <c r="K452" s="2"/>
    </row>
    <row r="453" spans="2:11" ht="89.25">
      <c r="B453" s="52" t="str">
        <f>"ELoW_"&amp;LEFT(t_EuropeanWasteCodes[[#This Row],[Imported code]],2)&amp;"_"&amp;MID(t_EuropeanWasteCodes[[#This Row],[Imported code]],4,2)&amp;"_"&amp;MID(t_EuropeanWasteCodes[[#This Row],[Imported code]],7,2)</f>
        <v>ELoW_10_11_17</v>
      </c>
      <c r="C453" s="52" t="str">
        <f>IF(RIGHT(t_EuropeanWasteCodes[[#This Row],[Imported code]],1)="*","Y","N")</f>
        <v>Y</v>
      </c>
      <c r="D453" s="53" t="s">
        <v>1003</v>
      </c>
      <c r="E453" s="53" t="s">
        <v>702</v>
      </c>
      <c r="F453" s="53" t="s">
        <v>983</v>
      </c>
      <c r="G453" s="53" t="s">
        <v>1004</v>
      </c>
      <c r="H453" s="52" t="str">
        <f>t_EuropeanWasteCodes[[#This Row],[Teil I]]&amp;" &gt; "&amp;t_EuropeanWasteCodes[[#This Row],[Teil II]]&amp;" &gt; "&amp;t_EuropeanWasteCodes[[#This Row],[Teil III]]</f>
        <v>10 ABFÄLLE AUS THERMISCHEN PROZESSEN &gt; 10 11 Abfälle aus der Herstellung von Glas und Glaserzeugnissen &gt; 10 11 17* Schlämme und Filterkuchen aus der Abgasbehandlung, die gefährliche Stoffe enthalten</v>
      </c>
      <c r="I453" s="2"/>
      <c r="J453" s="2"/>
      <c r="K453" s="2"/>
    </row>
    <row r="454" spans="2:11" ht="89.25">
      <c r="B454" s="52" t="str">
        <f>"ELoW_"&amp;LEFT(t_EuropeanWasteCodes[[#This Row],[Imported code]],2)&amp;"_"&amp;MID(t_EuropeanWasteCodes[[#This Row],[Imported code]],4,2)&amp;"_"&amp;MID(t_EuropeanWasteCodes[[#This Row],[Imported code]],7,2)</f>
        <v>ELoW_10_11_18</v>
      </c>
      <c r="C454" s="52" t="str">
        <f>IF(RIGHT(t_EuropeanWasteCodes[[#This Row],[Imported code]],1)="*","Y","N")</f>
        <v>N</v>
      </c>
      <c r="D454" s="53" t="s">
        <v>1005</v>
      </c>
      <c r="E454" s="53" t="s">
        <v>702</v>
      </c>
      <c r="F454" s="53" t="s">
        <v>983</v>
      </c>
      <c r="G454" s="53" t="s">
        <v>1006</v>
      </c>
      <c r="H454" s="52" t="str">
        <f>t_EuropeanWasteCodes[[#This Row],[Teil I]]&amp;" &gt; "&amp;t_EuropeanWasteCodes[[#This Row],[Teil II]]&amp;" &gt; "&amp;t_EuropeanWasteCodes[[#This Row],[Teil III]]</f>
        <v>10 ABFÄLLE AUS THERMISCHEN PROZESSEN &gt; 10 11 Abfälle aus der Herstellung von Glas und Glaserzeugnissen &gt; 10 11 18 Schlämme und Filterkuchen aus der Abgasbehandlung mit Ausnahme derjenigen, die unter 10 11 17 fallen</v>
      </c>
      <c r="I454" s="2"/>
      <c r="J454" s="2"/>
      <c r="K454" s="2"/>
    </row>
    <row r="455" spans="2:11" ht="89.25">
      <c r="B455" s="52" t="str">
        <f>"ELoW_"&amp;LEFT(t_EuropeanWasteCodes[[#This Row],[Imported code]],2)&amp;"_"&amp;MID(t_EuropeanWasteCodes[[#This Row],[Imported code]],4,2)&amp;"_"&amp;MID(t_EuropeanWasteCodes[[#This Row],[Imported code]],7,2)</f>
        <v>ELoW_10_11_19</v>
      </c>
      <c r="C455" s="52" t="str">
        <f>IF(RIGHT(t_EuropeanWasteCodes[[#This Row],[Imported code]],1)="*","Y","N")</f>
        <v>Y</v>
      </c>
      <c r="D455" s="53" t="s">
        <v>1007</v>
      </c>
      <c r="E455" s="53" t="s">
        <v>702</v>
      </c>
      <c r="F455" s="53" t="s">
        <v>983</v>
      </c>
      <c r="G455" s="53" t="s">
        <v>1008</v>
      </c>
      <c r="H455" s="52" t="str">
        <f>t_EuropeanWasteCodes[[#This Row],[Teil I]]&amp;" &gt; "&amp;t_EuropeanWasteCodes[[#This Row],[Teil II]]&amp;" &gt; "&amp;t_EuropeanWasteCodes[[#This Row],[Teil III]]</f>
        <v xml:space="preserve">10 ABFÄLLE AUS THERMISCHEN PROZESSEN &gt; 10 11 Abfälle aus der Herstellung von Glas und Glaserzeugnissen &gt; 10 11 19* feste Abfälle aus der betriebseigenen Abwasserbehandlung, die gefährliche Stoffe enthalten </v>
      </c>
      <c r="I455" s="2"/>
      <c r="J455" s="2"/>
      <c r="K455" s="2"/>
    </row>
    <row r="456" spans="2:11" ht="102">
      <c r="B456" s="52" t="str">
        <f>"ELoW_"&amp;LEFT(t_EuropeanWasteCodes[[#This Row],[Imported code]],2)&amp;"_"&amp;MID(t_EuropeanWasteCodes[[#This Row],[Imported code]],4,2)&amp;"_"&amp;MID(t_EuropeanWasteCodes[[#This Row],[Imported code]],7,2)</f>
        <v>ELoW_10_11_20</v>
      </c>
      <c r="C456" s="52" t="str">
        <f>IF(RIGHT(t_EuropeanWasteCodes[[#This Row],[Imported code]],1)="*","Y","N")</f>
        <v>N</v>
      </c>
      <c r="D456" s="53" t="s">
        <v>1009</v>
      </c>
      <c r="E456" s="53" t="s">
        <v>702</v>
      </c>
      <c r="F456" s="53" t="s">
        <v>983</v>
      </c>
      <c r="G456" s="53" t="s">
        <v>1010</v>
      </c>
      <c r="H456" s="52" t="str">
        <f>t_EuropeanWasteCodes[[#This Row],[Teil I]]&amp;" &gt; "&amp;t_EuropeanWasteCodes[[#This Row],[Teil II]]&amp;" &gt; "&amp;t_EuropeanWasteCodes[[#This Row],[Teil III]]</f>
        <v xml:space="preserve">10 ABFÄLLE AUS THERMISCHEN PROZESSEN &gt; 10 11 Abfälle aus der Herstellung von Glas und Glaserzeugnissen &gt; 10 11 20 feste Abfälle aus der betriebseigenen Abwasserbehandlung mit Ausnahme derjenigen, die unter 10 11 19
fallen </v>
      </c>
      <c r="I456" s="2"/>
      <c r="J456" s="2"/>
      <c r="K456" s="2"/>
    </row>
    <row r="457" spans="2:11" ht="63.75">
      <c r="B457" s="52" t="str">
        <f>"ELoW_"&amp;LEFT(t_EuropeanWasteCodes[[#This Row],[Imported code]],2)&amp;"_"&amp;MID(t_EuropeanWasteCodes[[#This Row],[Imported code]],4,2)&amp;"_"&amp;MID(t_EuropeanWasteCodes[[#This Row],[Imported code]],7,2)</f>
        <v>ELoW_10_11_99</v>
      </c>
      <c r="C457" s="52" t="str">
        <f>IF(RIGHT(t_EuropeanWasteCodes[[#This Row],[Imported code]],1)="*","Y","N")</f>
        <v>N</v>
      </c>
      <c r="D457" s="53" t="s">
        <v>1011</v>
      </c>
      <c r="E457" s="53" t="s">
        <v>702</v>
      </c>
      <c r="F457" s="53" t="s">
        <v>983</v>
      </c>
      <c r="G457" s="53" t="s">
        <v>1012</v>
      </c>
      <c r="H457" s="52" t="str">
        <f>t_EuropeanWasteCodes[[#This Row],[Teil I]]&amp;" &gt; "&amp;t_EuropeanWasteCodes[[#This Row],[Teil II]]&amp;" &gt; "&amp;t_EuropeanWasteCodes[[#This Row],[Teil III]]</f>
        <v xml:space="preserve">10 ABFÄLLE AUS THERMISCHEN PROZESSEN &gt; 10 11 Abfälle aus der Herstellung von Glas und Glaserzeugnissen &gt; 10 11 99 Abfälle a. n. g. </v>
      </c>
      <c r="I457" s="2"/>
      <c r="J457" s="2"/>
      <c r="K457" s="2"/>
    </row>
    <row r="458" spans="2:11" ht="89.25">
      <c r="B458" s="52" t="str">
        <f>"ELoW_"&amp;LEFT(t_EuropeanWasteCodes[[#This Row],[Imported code]],2)&amp;"_"&amp;MID(t_EuropeanWasteCodes[[#This Row],[Imported code]],4,2)&amp;"_"&amp;MID(t_EuropeanWasteCodes[[#This Row],[Imported code]],7,2)</f>
        <v>ELoW_10_12_01</v>
      </c>
      <c r="C458" s="52" t="str">
        <f>IF(RIGHT(t_EuropeanWasteCodes[[#This Row],[Imported code]],1)="*","Y","N")</f>
        <v>N</v>
      </c>
      <c r="D458" s="53" t="s">
        <v>1013</v>
      </c>
      <c r="E458" s="53" t="s">
        <v>702</v>
      </c>
      <c r="F458" s="53" t="s">
        <v>1014</v>
      </c>
      <c r="G458" s="53" t="s">
        <v>1015</v>
      </c>
      <c r="H458" s="52" t="str">
        <f>t_EuropeanWasteCodes[[#This Row],[Teil I]]&amp;" &gt; "&amp;t_EuropeanWasteCodes[[#This Row],[Teil II]]&amp;" &gt; "&amp;t_EuropeanWasteCodes[[#This Row],[Teil III]]</f>
        <v xml:space="preserve">10 ABFÄLLE AUS THERMISCHEN PROZESSEN &gt; 10 12 Abfälle aus der Herstellung von Keramikerzeugnissen und keramischen Baustoffen wie Ziegeln, Fliesen, Steinzeug &gt; 10 12 01 Rohmischungen vor dem Brennen </v>
      </c>
      <c r="I458" s="2"/>
      <c r="J458" s="2"/>
      <c r="K458" s="2"/>
    </row>
    <row r="459" spans="2:11" ht="76.5">
      <c r="B459" s="52" t="str">
        <f>"ELoW_"&amp;LEFT(t_EuropeanWasteCodes[[#This Row],[Imported code]],2)&amp;"_"&amp;MID(t_EuropeanWasteCodes[[#This Row],[Imported code]],4,2)&amp;"_"&amp;MID(t_EuropeanWasteCodes[[#This Row],[Imported code]],7,2)</f>
        <v>ELoW_10_12_03</v>
      </c>
      <c r="C459" s="52" t="str">
        <f>IF(RIGHT(t_EuropeanWasteCodes[[#This Row],[Imported code]],1)="*","Y","N")</f>
        <v>N</v>
      </c>
      <c r="D459" s="53" t="s">
        <v>1016</v>
      </c>
      <c r="E459" s="53" t="s">
        <v>702</v>
      </c>
      <c r="F459" s="53" t="s">
        <v>1014</v>
      </c>
      <c r="G459" s="53" t="s">
        <v>1017</v>
      </c>
      <c r="H459" s="52" t="str">
        <f>t_EuropeanWasteCodes[[#This Row],[Teil I]]&amp;" &gt; "&amp;t_EuropeanWasteCodes[[#This Row],[Teil II]]&amp;" &gt; "&amp;t_EuropeanWasteCodes[[#This Row],[Teil III]]</f>
        <v>10 ABFÄLLE AUS THERMISCHEN PROZESSEN &gt; 10 12 Abfälle aus der Herstellung von Keramikerzeugnissen und keramischen Baustoffen wie Ziegeln, Fliesen, Steinzeug &gt; 10 12 03 Teilchen und Staub</v>
      </c>
      <c r="I459" s="2"/>
      <c r="J459" s="2"/>
      <c r="K459" s="2"/>
    </row>
    <row r="460" spans="2:11" ht="89.25">
      <c r="B460" s="52" t="str">
        <f>"ELoW_"&amp;LEFT(t_EuropeanWasteCodes[[#This Row],[Imported code]],2)&amp;"_"&amp;MID(t_EuropeanWasteCodes[[#This Row],[Imported code]],4,2)&amp;"_"&amp;MID(t_EuropeanWasteCodes[[#This Row],[Imported code]],7,2)</f>
        <v>ELoW_10_12_05</v>
      </c>
      <c r="C460" s="52" t="str">
        <f>IF(RIGHT(t_EuropeanWasteCodes[[#This Row],[Imported code]],1)="*","Y","N")</f>
        <v>N</v>
      </c>
      <c r="D460" s="53" t="s">
        <v>1018</v>
      </c>
      <c r="E460" s="53" t="s">
        <v>702</v>
      </c>
      <c r="F460" s="53" t="s">
        <v>1014</v>
      </c>
      <c r="G460" s="53" t="s">
        <v>1019</v>
      </c>
      <c r="H460" s="52" t="str">
        <f>t_EuropeanWasteCodes[[#This Row],[Teil I]]&amp;" &gt; "&amp;t_EuropeanWasteCodes[[#This Row],[Teil II]]&amp;" &gt; "&amp;t_EuropeanWasteCodes[[#This Row],[Teil III]]</f>
        <v xml:space="preserve">10 ABFÄLLE AUS THERMISCHEN PROZESSEN &gt; 10 12 Abfälle aus der Herstellung von Keramikerzeugnissen und keramischen Baustoffen wie Ziegeln, Fliesen, Steinzeug &gt; 10 12 05 Schlämme und Filterkuchen aus der Abgasbehandlung </v>
      </c>
      <c r="I460" s="2"/>
      <c r="J460" s="2"/>
      <c r="K460" s="2"/>
    </row>
    <row r="461" spans="2:11" ht="76.5">
      <c r="B461" s="52" t="str">
        <f>"ELoW_"&amp;LEFT(t_EuropeanWasteCodes[[#This Row],[Imported code]],2)&amp;"_"&amp;MID(t_EuropeanWasteCodes[[#This Row],[Imported code]],4,2)&amp;"_"&amp;MID(t_EuropeanWasteCodes[[#This Row],[Imported code]],7,2)</f>
        <v>ELoW_10_12_06</v>
      </c>
      <c r="C461" s="52" t="str">
        <f>IF(RIGHT(t_EuropeanWasteCodes[[#This Row],[Imported code]],1)="*","Y","N")</f>
        <v>N</v>
      </c>
      <c r="D461" s="53" t="s">
        <v>1020</v>
      </c>
      <c r="E461" s="53" t="s">
        <v>702</v>
      </c>
      <c r="F461" s="53" t="s">
        <v>1014</v>
      </c>
      <c r="G461" s="53" t="s">
        <v>1021</v>
      </c>
      <c r="H461" s="52" t="str">
        <f>t_EuropeanWasteCodes[[#This Row],[Teil I]]&amp;" &gt; "&amp;t_EuropeanWasteCodes[[#This Row],[Teil II]]&amp;" &gt; "&amp;t_EuropeanWasteCodes[[#This Row],[Teil III]]</f>
        <v xml:space="preserve">10 ABFÄLLE AUS THERMISCHEN PROZESSEN &gt; 10 12 Abfälle aus der Herstellung von Keramikerzeugnissen und keramischen Baustoffen wie Ziegeln, Fliesen, Steinzeug &gt; 10 12 06 verworfene Formen </v>
      </c>
      <c r="I461" s="2"/>
      <c r="J461" s="2"/>
      <c r="K461" s="2"/>
    </row>
    <row r="462" spans="2:11" ht="114.75">
      <c r="B462" s="52" t="str">
        <f>"ELoW_"&amp;LEFT(t_EuropeanWasteCodes[[#This Row],[Imported code]],2)&amp;"_"&amp;MID(t_EuropeanWasteCodes[[#This Row],[Imported code]],4,2)&amp;"_"&amp;MID(t_EuropeanWasteCodes[[#This Row],[Imported code]],7,2)</f>
        <v>ELoW_10_12_08</v>
      </c>
      <c r="C462" s="52" t="str">
        <f>IF(RIGHT(t_EuropeanWasteCodes[[#This Row],[Imported code]],1)="*","Y","N")</f>
        <v>N</v>
      </c>
      <c r="D462" s="53" t="s">
        <v>1022</v>
      </c>
      <c r="E462" s="53" t="s">
        <v>702</v>
      </c>
      <c r="F462" s="53" t="s">
        <v>1014</v>
      </c>
      <c r="G462" s="53" t="s">
        <v>1023</v>
      </c>
      <c r="H462" s="52" t="str">
        <f>t_EuropeanWasteCodes[[#This Row],[Teil I]]&amp;" &gt; "&amp;t_EuropeanWasteCodes[[#This Row],[Teil II]]&amp;" &gt; "&amp;t_EuropeanWasteCodes[[#This Row],[Teil III]]</f>
        <v xml:space="preserve">10 ABFÄLLE AUS THERMISCHEN PROZESSEN &gt; 10 12 Abfälle aus der Herstellung von Keramikerzeugnissen und keramischen Baustoffen wie Ziegeln, Fliesen, Steinzeug &gt; 10 12 08 Abfälle aus Keramikerzeugnissen, Ziegeln, Fliesen und Steinzeug (nach dem Brennen) </v>
      </c>
      <c r="I462" s="2"/>
      <c r="J462" s="2"/>
      <c r="K462" s="2"/>
    </row>
    <row r="463" spans="2:11" ht="102">
      <c r="B463" s="52" t="str">
        <f>"ELoW_"&amp;LEFT(t_EuropeanWasteCodes[[#This Row],[Imported code]],2)&amp;"_"&amp;MID(t_EuropeanWasteCodes[[#This Row],[Imported code]],4,2)&amp;"_"&amp;MID(t_EuropeanWasteCodes[[#This Row],[Imported code]],7,2)</f>
        <v>ELoW_10_12_09</v>
      </c>
      <c r="C463" s="52" t="str">
        <f>IF(RIGHT(t_EuropeanWasteCodes[[#This Row],[Imported code]],1)="*","Y","N")</f>
        <v>Y</v>
      </c>
      <c r="D463" s="53" t="s">
        <v>1024</v>
      </c>
      <c r="E463" s="53" t="s">
        <v>702</v>
      </c>
      <c r="F463" s="53" t="s">
        <v>1014</v>
      </c>
      <c r="G463" s="53" t="s">
        <v>1025</v>
      </c>
      <c r="H463" s="52" t="str">
        <f>t_EuropeanWasteCodes[[#This Row],[Teil I]]&amp;" &gt; "&amp;t_EuropeanWasteCodes[[#This Row],[Teil II]]&amp;" &gt; "&amp;t_EuropeanWasteCodes[[#This Row],[Teil III]]</f>
        <v xml:space="preserve">10 ABFÄLLE AUS THERMISCHEN PROZESSEN &gt; 10 12 Abfälle aus der Herstellung von Keramikerzeugnissen und keramischen Baustoffen wie Ziegeln, Fliesen, Steinzeug &gt; 10 12 09* feste Abfälle aus der Abgasbehandlung, die gefährliche Stoffe enthalten </v>
      </c>
      <c r="I463" s="2"/>
      <c r="J463" s="2"/>
      <c r="K463" s="2"/>
    </row>
    <row r="464" spans="2:11" ht="102">
      <c r="B464" s="52" t="str">
        <f>"ELoW_"&amp;LEFT(t_EuropeanWasteCodes[[#This Row],[Imported code]],2)&amp;"_"&amp;MID(t_EuropeanWasteCodes[[#This Row],[Imported code]],4,2)&amp;"_"&amp;MID(t_EuropeanWasteCodes[[#This Row],[Imported code]],7,2)</f>
        <v>ELoW_10_12_10</v>
      </c>
      <c r="C464" s="52" t="str">
        <f>IF(RIGHT(t_EuropeanWasteCodes[[#This Row],[Imported code]],1)="*","Y","N")</f>
        <v>N</v>
      </c>
      <c r="D464" s="53" t="s">
        <v>1026</v>
      </c>
      <c r="E464" s="53" t="s">
        <v>702</v>
      </c>
      <c r="F464" s="53" t="s">
        <v>1014</v>
      </c>
      <c r="G464" s="53" t="s">
        <v>1027</v>
      </c>
      <c r="H464" s="52" t="str">
        <f>t_EuropeanWasteCodes[[#This Row],[Teil I]]&amp;" &gt; "&amp;t_EuropeanWasteCodes[[#This Row],[Teil II]]&amp;" &gt; "&amp;t_EuropeanWasteCodes[[#This Row],[Teil III]]</f>
        <v>10 ABFÄLLE AUS THERMISCHEN PROZESSEN &gt; 10 12 Abfälle aus der Herstellung von Keramikerzeugnissen und keramischen Baustoffen wie Ziegeln, Fliesen, Steinzeug &gt; 10 12 10 feste Abfälle aus der Abgasbehandlung mit Ausnahme derjenigen, die unter 10 12 09 fallen</v>
      </c>
      <c r="I464" s="2"/>
      <c r="J464" s="2"/>
      <c r="K464" s="2"/>
    </row>
    <row r="465" spans="2:11" ht="89.25">
      <c r="B465" s="52" t="str">
        <f>"ELoW_"&amp;LEFT(t_EuropeanWasteCodes[[#This Row],[Imported code]],2)&amp;"_"&amp;MID(t_EuropeanWasteCodes[[#This Row],[Imported code]],4,2)&amp;"_"&amp;MID(t_EuropeanWasteCodes[[#This Row],[Imported code]],7,2)</f>
        <v>ELoW_10_12_11</v>
      </c>
      <c r="C465" s="52" t="str">
        <f>IF(RIGHT(t_EuropeanWasteCodes[[#This Row],[Imported code]],1)="*","Y","N")</f>
        <v>Y</v>
      </c>
      <c r="D465" s="53" t="s">
        <v>1028</v>
      </c>
      <c r="E465" s="53" t="s">
        <v>702</v>
      </c>
      <c r="F465" s="53" t="s">
        <v>1014</v>
      </c>
      <c r="G465" s="53" t="s">
        <v>1029</v>
      </c>
      <c r="H465" s="52" t="str">
        <f>t_EuropeanWasteCodes[[#This Row],[Teil I]]&amp;" &gt; "&amp;t_EuropeanWasteCodes[[#This Row],[Teil II]]&amp;" &gt; "&amp;t_EuropeanWasteCodes[[#This Row],[Teil III]]</f>
        <v xml:space="preserve">10 ABFÄLLE AUS THERMISCHEN PROZESSEN &gt; 10 12 Abfälle aus der Herstellung von Keramikerzeugnissen und keramischen Baustoffen wie Ziegeln, Fliesen, Steinzeug &gt; 10 12 11* Glasurabfälle, die Schwermetalle enthalten </v>
      </c>
      <c r="I465" s="2"/>
      <c r="J465" s="2"/>
      <c r="K465" s="2"/>
    </row>
    <row r="466" spans="2:11" ht="89.25">
      <c r="B466" s="52" t="str">
        <f>"ELoW_"&amp;LEFT(t_EuropeanWasteCodes[[#This Row],[Imported code]],2)&amp;"_"&amp;MID(t_EuropeanWasteCodes[[#This Row],[Imported code]],4,2)&amp;"_"&amp;MID(t_EuropeanWasteCodes[[#This Row],[Imported code]],7,2)</f>
        <v>ELoW_10_12_12</v>
      </c>
      <c r="C466" s="52" t="str">
        <f>IF(RIGHT(t_EuropeanWasteCodes[[#This Row],[Imported code]],1)="*","Y","N")</f>
        <v>N</v>
      </c>
      <c r="D466" s="53" t="s">
        <v>1030</v>
      </c>
      <c r="E466" s="53" t="s">
        <v>702</v>
      </c>
      <c r="F466" s="53" t="s">
        <v>1014</v>
      </c>
      <c r="G466" s="53" t="s">
        <v>1031</v>
      </c>
      <c r="H466" s="52" t="str">
        <f>t_EuropeanWasteCodes[[#This Row],[Teil I]]&amp;" &gt; "&amp;t_EuropeanWasteCodes[[#This Row],[Teil II]]&amp;" &gt; "&amp;t_EuropeanWasteCodes[[#This Row],[Teil III]]</f>
        <v xml:space="preserve">10 ABFÄLLE AUS THERMISCHEN PROZESSEN &gt; 10 12 Abfälle aus der Herstellung von Keramikerzeugnissen und keramischen Baustoffen wie Ziegeln, Fliesen, Steinzeug &gt; 10 12 12 Glasurabfälle mit Ausnahme derjenigen, die unter 10 12 11 fallen </v>
      </c>
      <c r="I466" s="2"/>
      <c r="J466" s="2"/>
      <c r="K466" s="2"/>
    </row>
    <row r="467" spans="2:11" ht="89.25">
      <c r="B467" s="52" t="str">
        <f>"ELoW_"&amp;LEFT(t_EuropeanWasteCodes[[#This Row],[Imported code]],2)&amp;"_"&amp;MID(t_EuropeanWasteCodes[[#This Row],[Imported code]],4,2)&amp;"_"&amp;MID(t_EuropeanWasteCodes[[#This Row],[Imported code]],7,2)</f>
        <v>ELoW_10_12_13</v>
      </c>
      <c r="C467" s="52" t="str">
        <f>IF(RIGHT(t_EuropeanWasteCodes[[#This Row],[Imported code]],1)="*","Y","N")</f>
        <v>N</v>
      </c>
      <c r="D467" s="53" t="s">
        <v>1032</v>
      </c>
      <c r="E467" s="53" t="s">
        <v>702</v>
      </c>
      <c r="F467" s="53" t="s">
        <v>1014</v>
      </c>
      <c r="G467" s="53" t="s">
        <v>1033</v>
      </c>
      <c r="H467" s="52" t="str">
        <f>t_EuropeanWasteCodes[[#This Row],[Teil I]]&amp;" &gt; "&amp;t_EuropeanWasteCodes[[#This Row],[Teil II]]&amp;" &gt; "&amp;t_EuropeanWasteCodes[[#This Row],[Teil III]]</f>
        <v xml:space="preserve">10 ABFÄLLE AUS THERMISCHEN PROZESSEN &gt; 10 12 Abfälle aus der Herstellung von Keramikerzeugnissen und keramischen Baustoffen wie Ziegeln, Fliesen, Steinzeug &gt; 10 12 13 Schlämme aus der betriebseigenen Abwasserbehandlung </v>
      </c>
      <c r="I467" s="2"/>
      <c r="J467" s="2"/>
      <c r="K467" s="2"/>
    </row>
    <row r="468" spans="2:11" ht="76.5">
      <c r="B468" s="52" t="str">
        <f>"ELoW_"&amp;LEFT(t_EuropeanWasteCodes[[#This Row],[Imported code]],2)&amp;"_"&amp;MID(t_EuropeanWasteCodes[[#This Row],[Imported code]],4,2)&amp;"_"&amp;MID(t_EuropeanWasteCodes[[#This Row],[Imported code]],7,2)</f>
        <v>ELoW_10_12_99</v>
      </c>
      <c r="C468" s="52" t="str">
        <f>IF(RIGHT(t_EuropeanWasteCodes[[#This Row],[Imported code]],1)="*","Y","N")</f>
        <v>N</v>
      </c>
      <c r="D468" s="53" t="s">
        <v>1034</v>
      </c>
      <c r="E468" s="53" t="s">
        <v>702</v>
      </c>
      <c r="F468" s="53" t="s">
        <v>1014</v>
      </c>
      <c r="G468" s="53" t="s">
        <v>1035</v>
      </c>
      <c r="H468" s="52" t="str">
        <f>t_EuropeanWasteCodes[[#This Row],[Teil I]]&amp;" &gt; "&amp;t_EuropeanWasteCodes[[#This Row],[Teil II]]&amp;" &gt; "&amp;t_EuropeanWasteCodes[[#This Row],[Teil III]]</f>
        <v xml:space="preserve">10 ABFÄLLE AUS THERMISCHEN PROZESSEN &gt; 10 12 Abfälle aus der Herstellung von Keramikerzeugnissen und keramischen Baustoffen wie Ziegeln, Fliesen, Steinzeug &gt; 10 12 99 Abfälle a. n. g. </v>
      </c>
      <c r="I468" s="2"/>
      <c r="J468" s="2"/>
      <c r="K468" s="2"/>
    </row>
    <row r="469" spans="2:11" ht="76.5">
      <c r="B469" s="52" t="str">
        <f>"ELoW_"&amp;LEFT(t_EuropeanWasteCodes[[#This Row],[Imported code]],2)&amp;"_"&amp;MID(t_EuropeanWasteCodes[[#This Row],[Imported code]],4,2)&amp;"_"&amp;MID(t_EuropeanWasteCodes[[#This Row],[Imported code]],7,2)</f>
        <v>ELoW_10_13_01</v>
      </c>
      <c r="C469" s="52" t="str">
        <f>IF(RIGHT(t_EuropeanWasteCodes[[#This Row],[Imported code]],1)="*","Y","N")</f>
        <v>N</v>
      </c>
      <c r="D469" s="53" t="s">
        <v>1036</v>
      </c>
      <c r="E469" s="53" t="s">
        <v>702</v>
      </c>
      <c r="F469" s="53" t="s">
        <v>1037</v>
      </c>
      <c r="G469" s="53" t="s">
        <v>1038</v>
      </c>
      <c r="H469" s="52" t="str">
        <f>t_EuropeanWasteCodes[[#This Row],[Teil I]]&amp;" &gt; "&amp;t_EuropeanWasteCodes[[#This Row],[Teil II]]&amp;" &gt; "&amp;t_EuropeanWasteCodes[[#This Row],[Teil III]]</f>
        <v>10 ABFÄLLE AUS THERMISCHEN PROZESSEN &gt; 10 13 Abfälle aus der Herstellung von Zement, Branntkalk, Gips und Erzeugnissen aus diesen &gt; 10 13 01 Abfälle von Rohgemenge vor dem Brennen</v>
      </c>
      <c r="I469" s="2"/>
      <c r="J469" s="2"/>
      <c r="K469" s="2"/>
    </row>
    <row r="470" spans="2:11" ht="76.5">
      <c r="B470" s="52" t="str">
        <f>"ELoW_"&amp;LEFT(t_EuropeanWasteCodes[[#This Row],[Imported code]],2)&amp;"_"&amp;MID(t_EuropeanWasteCodes[[#This Row],[Imported code]],4,2)&amp;"_"&amp;MID(t_EuropeanWasteCodes[[#This Row],[Imported code]],7,2)</f>
        <v>ELoW_10_13_04</v>
      </c>
      <c r="C470" s="52" t="str">
        <f>IF(RIGHT(t_EuropeanWasteCodes[[#This Row],[Imported code]],1)="*","Y","N")</f>
        <v>N</v>
      </c>
      <c r="D470" s="53" t="s">
        <v>1039</v>
      </c>
      <c r="E470" s="53" t="s">
        <v>702</v>
      </c>
      <c r="F470" s="53" t="s">
        <v>1037</v>
      </c>
      <c r="G470" s="53" t="s">
        <v>1040</v>
      </c>
      <c r="H470" s="52" t="str">
        <f>t_EuropeanWasteCodes[[#This Row],[Teil I]]&amp;" &gt; "&amp;t_EuropeanWasteCodes[[#This Row],[Teil II]]&amp;" &gt; "&amp;t_EuropeanWasteCodes[[#This Row],[Teil III]]</f>
        <v>10 ABFÄLLE AUS THERMISCHEN PROZESSEN &gt; 10 13 Abfälle aus der Herstellung von Zement, Branntkalk, Gips und Erzeugnissen aus diesen &gt; 10 13 04 Abfälle aus der Kalzinierung und Hydratisierung von Branntkalk</v>
      </c>
      <c r="I470" s="2"/>
      <c r="J470" s="2"/>
      <c r="K470" s="2"/>
    </row>
    <row r="471" spans="2:11" ht="76.5">
      <c r="B471" s="52" t="str">
        <f>"ELoW_"&amp;LEFT(t_EuropeanWasteCodes[[#This Row],[Imported code]],2)&amp;"_"&amp;MID(t_EuropeanWasteCodes[[#This Row],[Imported code]],4,2)&amp;"_"&amp;MID(t_EuropeanWasteCodes[[#This Row],[Imported code]],7,2)</f>
        <v>ELoW_10_13_06</v>
      </c>
      <c r="C471" s="52" t="str">
        <f>IF(RIGHT(t_EuropeanWasteCodes[[#This Row],[Imported code]],1)="*","Y","N")</f>
        <v>N</v>
      </c>
      <c r="D471" s="53" t="s">
        <v>1041</v>
      </c>
      <c r="E471" s="53" t="s">
        <v>702</v>
      </c>
      <c r="F471" s="53" t="s">
        <v>1037</v>
      </c>
      <c r="G471" s="53" t="s">
        <v>1042</v>
      </c>
      <c r="H471" s="52" t="str">
        <f>t_EuropeanWasteCodes[[#This Row],[Teil I]]&amp;" &gt; "&amp;t_EuropeanWasteCodes[[#This Row],[Teil II]]&amp;" &gt; "&amp;t_EuropeanWasteCodes[[#This Row],[Teil III]]</f>
        <v xml:space="preserve">10 ABFÄLLE AUS THERMISCHEN PROZESSEN &gt; 10 13 Abfälle aus der Herstellung von Zement, Branntkalk, Gips und Erzeugnissen aus diesen &gt; 10 13 06 Teilchen und Staub (außer 10 13 12 und 10 13 13) </v>
      </c>
      <c r="I471" s="2"/>
      <c r="J471" s="2"/>
      <c r="K471" s="2"/>
    </row>
    <row r="472" spans="2:11" ht="76.5">
      <c r="B472" s="52" t="str">
        <f>"ELoW_"&amp;LEFT(t_EuropeanWasteCodes[[#This Row],[Imported code]],2)&amp;"_"&amp;MID(t_EuropeanWasteCodes[[#This Row],[Imported code]],4,2)&amp;"_"&amp;MID(t_EuropeanWasteCodes[[#This Row],[Imported code]],7,2)</f>
        <v>ELoW_10_13_07</v>
      </c>
      <c r="C472" s="52" t="str">
        <f>IF(RIGHT(t_EuropeanWasteCodes[[#This Row],[Imported code]],1)="*","Y","N")</f>
        <v>N</v>
      </c>
      <c r="D472" s="53" t="s">
        <v>1043</v>
      </c>
      <c r="E472" s="53" t="s">
        <v>702</v>
      </c>
      <c r="F472" s="53" t="s">
        <v>1037</v>
      </c>
      <c r="G472" s="53" t="s">
        <v>1044</v>
      </c>
      <c r="H472" s="52" t="str">
        <f>t_EuropeanWasteCodes[[#This Row],[Teil I]]&amp;" &gt; "&amp;t_EuropeanWasteCodes[[#This Row],[Teil II]]&amp;" &gt; "&amp;t_EuropeanWasteCodes[[#This Row],[Teil III]]</f>
        <v xml:space="preserve">10 ABFÄLLE AUS THERMISCHEN PROZESSEN &gt; 10 13 Abfälle aus der Herstellung von Zement, Branntkalk, Gips und Erzeugnissen aus diesen &gt; 10 13 07 Schlämme und Filterkuchen aus der Abgasbehandlung </v>
      </c>
      <c r="I472" s="2"/>
      <c r="J472" s="2"/>
      <c r="K472" s="2"/>
    </row>
    <row r="473" spans="2:11" ht="76.5">
      <c r="B473" s="52" t="str">
        <f>"ELoW_"&amp;LEFT(t_EuropeanWasteCodes[[#This Row],[Imported code]],2)&amp;"_"&amp;MID(t_EuropeanWasteCodes[[#This Row],[Imported code]],4,2)&amp;"_"&amp;MID(t_EuropeanWasteCodes[[#This Row],[Imported code]],7,2)</f>
        <v>ELoW_10_13_09</v>
      </c>
      <c r="C473" s="52" t="str">
        <f>IF(RIGHT(t_EuropeanWasteCodes[[#This Row],[Imported code]],1)="*","Y","N")</f>
        <v>Y</v>
      </c>
      <c r="D473" s="53" t="s">
        <v>1045</v>
      </c>
      <c r="E473" s="53" t="s">
        <v>702</v>
      </c>
      <c r="F473" s="53" t="s">
        <v>1037</v>
      </c>
      <c r="G473" s="53" t="s">
        <v>1046</v>
      </c>
      <c r="H473" s="52" t="str">
        <f>t_EuropeanWasteCodes[[#This Row],[Teil I]]&amp;" &gt; "&amp;t_EuropeanWasteCodes[[#This Row],[Teil II]]&amp;" &gt; "&amp;t_EuropeanWasteCodes[[#This Row],[Teil III]]</f>
        <v xml:space="preserve">10 ABFÄLLE AUS THERMISCHEN PROZESSEN &gt; 10 13 Abfälle aus der Herstellung von Zement, Branntkalk, Gips und Erzeugnissen aus diesen &gt; 10 13 09* asbesthaltige Abfälle aus der Herstellung von Asbestzement </v>
      </c>
      <c r="I473" s="2"/>
      <c r="J473" s="2"/>
      <c r="K473" s="2"/>
    </row>
    <row r="474" spans="2:11" ht="89.25">
      <c r="B474" s="52" t="str">
        <f>"ELoW_"&amp;LEFT(t_EuropeanWasteCodes[[#This Row],[Imported code]],2)&amp;"_"&amp;MID(t_EuropeanWasteCodes[[#This Row],[Imported code]],4,2)&amp;"_"&amp;MID(t_EuropeanWasteCodes[[#This Row],[Imported code]],7,2)</f>
        <v>ELoW_10_13_10</v>
      </c>
      <c r="C474" s="52" t="str">
        <f>IF(RIGHT(t_EuropeanWasteCodes[[#This Row],[Imported code]],1)="*","Y","N")</f>
        <v>N</v>
      </c>
      <c r="D474" s="53" t="s">
        <v>1047</v>
      </c>
      <c r="E474" s="53" t="s">
        <v>702</v>
      </c>
      <c r="F474" s="53" t="s">
        <v>1037</v>
      </c>
      <c r="G474" s="53" t="s">
        <v>1048</v>
      </c>
      <c r="H474" s="52" t="str">
        <f>t_EuropeanWasteCodes[[#This Row],[Teil I]]&amp;" &gt; "&amp;t_EuropeanWasteCodes[[#This Row],[Teil II]]&amp;" &gt; "&amp;t_EuropeanWasteCodes[[#This Row],[Teil III]]</f>
        <v xml:space="preserve">10 ABFÄLLE AUS THERMISCHEN PROZESSEN &gt; 10 13 Abfälle aus der Herstellung von Zement, Branntkalk, Gips und Erzeugnissen aus diesen &gt; 10 13 10 Abfälle aus der Herstellung von Asbestzement mit Ausnahme derjenigen, die unter 10 13 09 fallen </v>
      </c>
      <c r="I474" s="2"/>
      <c r="J474" s="2"/>
      <c r="K474" s="2"/>
    </row>
    <row r="475" spans="2:11" ht="114.75">
      <c r="B475" s="52" t="str">
        <f>"ELoW_"&amp;LEFT(t_EuropeanWasteCodes[[#This Row],[Imported code]],2)&amp;"_"&amp;MID(t_EuropeanWasteCodes[[#This Row],[Imported code]],4,2)&amp;"_"&amp;MID(t_EuropeanWasteCodes[[#This Row],[Imported code]],7,2)</f>
        <v>ELoW_10_13_11</v>
      </c>
      <c r="C475" s="52" t="str">
        <f>IF(RIGHT(t_EuropeanWasteCodes[[#This Row],[Imported code]],1)="*","Y","N")</f>
        <v>N</v>
      </c>
      <c r="D475" s="53" t="s">
        <v>1049</v>
      </c>
      <c r="E475" s="53" t="s">
        <v>702</v>
      </c>
      <c r="F475" s="53" t="s">
        <v>1037</v>
      </c>
      <c r="G475" s="53" t="s">
        <v>1050</v>
      </c>
      <c r="H475" s="52" t="str">
        <f>t_EuropeanWasteCodes[[#This Row],[Teil I]]&amp;" &gt; "&amp;t_EuropeanWasteCodes[[#This Row],[Teil II]]&amp;" &gt; "&amp;t_EuropeanWasteCodes[[#This Row],[Teil III]]</f>
        <v xml:space="preserve">10 ABFÄLLE AUS THERMISCHEN PROZESSEN &gt; 10 13 Abfälle aus der Herstellung von Zement, Branntkalk, Gips und Erzeugnissen aus diesen &gt; 10 13 11 Abfälle aus der Herstellung anderer Verbundstoffe auf Zementbasis mit Ausnahme derjenigen, die
unter 10 13 09 und 10 13 10 fallen </v>
      </c>
      <c r="I475" s="2"/>
      <c r="J475" s="2"/>
      <c r="K475" s="2"/>
    </row>
    <row r="476" spans="2:11" ht="89.25">
      <c r="B476" s="52" t="str">
        <f>"ELoW_"&amp;LEFT(t_EuropeanWasteCodes[[#This Row],[Imported code]],2)&amp;"_"&amp;MID(t_EuropeanWasteCodes[[#This Row],[Imported code]],4,2)&amp;"_"&amp;MID(t_EuropeanWasteCodes[[#This Row],[Imported code]],7,2)</f>
        <v>ELoW_10_13_12</v>
      </c>
      <c r="C476" s="52" t="str">
        <f>IF(RIGHT(t_EuropeanWasteCodes[[#This Row],[Imported code]],1)="*","Y","N")</f>
        <v>Y</v>
      </c>
      <c r="D476" s="53" t="s">
        <v>1051</v>
      </c>
      <c r="E476" s="53" t="s">
        <v>702</v>
      </c>
      <c r="F476" s="53" t="s">
        <v>1037</v>
      </c>
      <c r="G476" s="53" t="s">
        <v>1052</v>
      </c>
      <c r="H476" s="52" t="str">
        <f>t_EuropeanWasteCodes[[#This Row],[Teil I]]&amp;" &gt; "&amp;t_EuropeanWasteCodes[[#This Row],[Teil II]]&amp;" &gt; "&amp;t_EuropeanWasteCodes[[#This Row],[Teil III]]</f>
        <v xml:space="preserve">10 ABFÄLLE AUS THERMISCHEN PROZESSEN &gt; 10 13 Abfälle aus der Herstellung von Zement, Branntkalk, Gips und Erzeugnissen aus diesen &gt; 10 13 12* feste Abfälle aus der Abgasbehandlung, die gefährliche Stoffe enthalten </v>
      </c>
      <c r="I476" s="2"/>
      <c r="J476" s="2"/>
      <c r="K476" s="2"/>
    </row>
    <row r="477" spans="2:11" ht="89.25">
      <c r="B477" s="52" t="str">
        <f>"ELoW_"&amp;LEFT(t_EuropeanWasteCodes[[#This Row],[Imported code]],2)&amp;"_"&amp;MID(t_EuropeanWasteCodes[[#This Row],[Imported code]],4,2)&amp;"_"&amp;MID(t_EuropeanWasteCodes[[#This Row],[Imported code]],7,2)</f>
        <v>ELoW_10_13_13</v>
      </c>
      <c r="C477" s="52" t="str">
        <f>IF(RIGHT(t_EuropeanWasteCodes[[#This Row],[Imported code]],1)="*","Y","N")</f>
        <v>N</v>
      </c>
      <c r="D477" s="53" t="s">
        <v>1053</v>
      </c>
      <c r="E477" s="53" t="s">
        <v>702</v>
      </c>
      <c r="F477" s="53" t="s">
        <v>1037</v>
      </c>
      <c r="G477" s="53" t="s">
        <v>1054</v>
      </c>
      <c r="H477" s="52" t="str">
        <f>t_EuropeanWasteCodes[[#This Row],[Teil I]]&amp;" &gt; "&amp;t_EuropeanWasteCodes[[#This Row],[Teil II]]&amp;" &gt; "&amp;t_EuropeanWasteCodes[[#This Row],[Teil III]]</f>
        <v xml:space="preserve">10 ABFÄLLE AUS THERMISCHEN PROZESSEN &gt; 10 13 Abfälle aus der Herstellung von Zement, Branntkalk, Gips und Erzeugnissen aus diesen &gt; 10 13 13 feste Abfälle aus der Abgasbehandlung mit Ausnahme derjenigen, die unter 10 13 12 fallen </v>
      </c>
      <c r="I477" s="2"/>
      <c r="J477" s="2"/>
      <c r="K477" s="2"/>
    </row>
    <row r="478" spans="2:11" ht="76.5">
      <c r="B478" s="52" t="str">
        <f>"ELoW_"&amp;LEFT(t_EuropeanWasteCodes[[#This Row],[Imported code]],2)&amp;"_"&amp;MID(t_EuropeanWasteCodes[[#This Row],[Imported code]],4,2)&amp;"_"&amp;MID(t_EuropeanWasteCodes[[#This Row],[Imported code]],7,2)</f>
        <v>ELoW_10_13_14</v>
      </c>
      <c r="C478" s="52" t="str">
        <f>IF(RIGHT(t_EuropeanWasteCodes[[#This Row],[Imported code]],1)="*","Y","N")</f>
        <v>N</v>
      </c>
      <c r="D478" s="53" t="s">
        <v>1055</v>
      </c>
      <c r="E478" s="53" t="s">
        <v>702</v>
      </c>
      <c r="F478" s="53" t="s">
        <v>1037</v>
      </c>
      <c r="G478" s="53" t="s">
        <v>1056</v>
      </c>
      <c r="H478" s="52" t="str">
        <f>t_EuropeanWasteCodes[[#This Row],[Teil I]]&amp;" &gt; "&amp;t_EuropeanWasteCodes[[#This Row],[Teil II]]&amp;" &gt; "&amp;t_EuropeanWasteCodes[[#This Row],[Teil III]]</f>
        <v>10 ABFÄLLE AUS THERMISCHEN PROZESSEN &gt; 10 13 Abfälle aus der Herstellung von Zement, Branntkalk, Gips und Erzeugnissen aus diesen &gt; 10 13 14 Betonabfälle und Betonschlämme</v>
      </c>
      <c r="I478" s="2"/>
      <c r="J478" s="2"/>
      <c r="K478" s="2"/>
    </row>
    <row r="479" spans="2:11" ht="63.75">
      <c r="B479" s="52" t="str">
        <f>"ELoW_"&amp;LEFT(t_EuropeanWasteCodes[[#This Row],[Imported code]],2)&amp;"_"&amp;MID(t_EuropeanWasteCodes[[#This Row],[Imported code]],4,2)&amp;"_"&amp;MID(t_EuropeanWasteCodes[[#This Row],[Imported code]],7,2)</f>
        <v>ELoW_10_13_99</v>
      </c>
      <c r="C479" s="52" t="str">
        <f>IF(RIGHT(t_EuropeanWasteCodes[[#This Row],[Imported code]],1)="*","Y","N")</f>
        <v>N</v>
      </c>
      <c r="D479" s="53" t="s">
        <v>1057</v>
      </c>
      <c r="E479" s="53" t="s">
        <v>702</v>
      </c>
      <c r="F479" s="53" t="s">
        <v>1037</v>
      </c>
      <c r="G479" s="53" t="s">
        <v>1058</v>
      </c>
      <c r="H479" s="52" t="str">
        <f>t_EuropeanWasteCodes[[#This Row],[Teil I]]&amp;" &gt; "&amp;t_EuropeanWasteCodes[[#This Row],[Teil II]]&amp;" &gt; "&amp;t_EuropeanWasteCodes[[#This Row],[Teil III]]</f>
        <v xml:space="preserve">10 ABFÄLLE AUS THERMISCHEN PROZESSEN &gt; 10 13 Abfälle aus der Herstellung von Zement, Branntkalk, Gips und Erzeugnissen aus diesen &gt; 10 13 99 Abfälle a. n. g. </v>
      </c>
      <c r="I479" s="2"/>
      <c r="J479" s="2"/>
      <c r="K479" s="2"/>
    </row>
    <row r="480" spans="2:11" ht="63.75">
      <c r="B480" s="52" t="str">
        <f>"ELoW_"&amp;LEFT(t_EuropeanWasteCodes[[#This Row],[Imported code]],2)&amp;"_"&amp;MID(t_EuropeanWasteCodes[[#This Row],[Imported code]],4,2)&amp;"_"&amp;MID(t_EuropeanWasteCodes[[#This Row],[Imported code]],7,2)</f>
        <v>ELoW_10_14_01</v>
      </c>
      <c r="C480" s="52" t="str">
        <f>IF(RIGHT(t_EuropeanWasteCodes[[#This Row],[Imported code]],1)="*","Y","N")</f>
        <v>Y</v>
      </c>
      <c r="D480" s="53" t="s">
        <v>1059</v>
      </c>
      <c r="E480" s="53" t="s">
        <v>702</v>
      </c>
      <c r="F480" s="53" t="s">
        <v>1060</v>
      </c>
      <c r="G480" s="53" t="s">
        <v>1061</v>
      </c>
      <c r="H480" s="52" t="str">
        <f>t_EuropeanWasteCodes[[#This Row],[Teil I]]&amp;" &gt; "&amp;t_EuropeanWasteCodes[[#This Row],[Teil II]]&amp;" &gt; "&amp;t_EuropeanWasteCodes[[#This Row],[Teil III]]</f>
        <v>10 ABFÄLLE AUS THERMISCHEN PROZESSEN &gt; 10 14 Abfälle aus Krematorien  &gt; 10 14 01* quecksilberhaltige Abfälle aus der Gasreinigung</v>
      </c>
      <c r="I480" s="2"/>
      <c r="J480" s="2"/>
      <c r="K480" s="2"/>
    </row>
    <row r="481" spans="2:11" ht="191.25">
      <c r="B481" s="52" t="str">
        <f>"ELoW_"&amp;LEFT(t_EuropeanWasteCodes[[#This Row],[Imported code]],2)&amp;"_"&amp;MID(t_EuropeanWasteCodes[[#This Row],[Imported code]],4,2)&amp;"_"&amp;MID(t_EuropeanWasteCodes[[#This Row],[Imported code]],7,2)</f>
        <v>ELoW_11_01_05</v>
      </c>
      <c r="C481" s="52" t="str">
        <f>IF(RIGHT(t_EuropeanWasteCodes[[#This Row],[Imported code]],1)="*","Y","N")</f>
        <v>Y</v>
      </c>
      <c r="D481" s="53" t="s">
        <v>1062</v>
      </c>
      <c r="E481" s="53" t="s">
        <v>1063</v>
      </c>
      <c r="F481" s="53" t="s">
        <v>1064</v>
      </c>
      <c r="G481" s="53" t="s">
        <v>1065</v>
      </c>
      <c r="H481" s="52" t="str">
        <f>t_EuropeanWasteCodes[[#This Row],[Teil I]]&amp;" &gt; "&amp;t_EuropeanWasteCodes[[#This Row],[Teil II]]&amp;" &gt; "&amp;t_EuropeanWasteCodes[[#This Row],[Teil III]]</f>
        <v xml:space="preserve">11 ABFÄLLE AUS DER CHEMISCHEN OBERFLÄCHENBEARBEITUNG UND BESCHICHTUNG VON METALLEN UND
ANDEREN WERKSTOFFEN; NICHTEISENHYDROMETALLURGIE  &gt; 11 01 Abfälle aus der chemischen Oberflächenbearbeitung und Beschichtung von Metallen und anderen Werkstoffen
(z. B. Galvanik, Verzinkung, Beizen, Ätzen, Phosphatieren, alkalisches Entfetten und Anodisierung) &gt; 11 01 05* saure Beizlösungen </v>
      </c>
      <c r="I481" s="2"/>
      <c r="J481" s="2"/>
      <c r="K481" s="2"/>
    </row>
    <row r="482" spans="2:11" ht="191.25">
      <c r="B482" s="52" t="str">
        <f>"ELoW_"&amp;LEFT(t_EuropeanWasteCodes[[#This Row],[Imported code]],2)&amp;"_"&amp;MID(t_EuropeanWasteCodes[[#This Row],[Imported code]],4,2)&amp;"_"&amp;MID(t_EuropeanWasteCodes[[#This Row],[Imported code]],7,2)</f>
        <v>ELoW_11_01_06</v>
      </c>
      <c r="C482" s="52" t="str">
        <f>IF(RIGHT(t_EuropeanWasteCodes[[#This Row],[Imported code]],1)="*","Y","N")</f>
        <v>Y</v>
      </c>
      <c r="D482" s="53" t="s">
        <v>1066</v>
      </c>
      <c r="E482" s="53" t="s">
        <v>1063</v>
      </c>
      <c r="F482" s="53" t="s">
        <v>1064</v>
      </c>
      <c r="G482" s="53" t="s">
        <v>1067</v>
      </c>
      <c r="H482" s="52" t="str">
        <f>t_EuropeanWasteCodes[[#This Row],[Teil I]]&amp;" &gt; "&amp;t_EuropeanWasteCodes[[#This Row],[Teil II]]&amp;" &gt; "&amp;t_EuropeanWasteCodes[[#This Row],[Teil III]]</f>
        <v xml:space="preserve">11 ABFÄLLE AUS DER CHEMISCHEN OBERFLÄCHENBEARBEITUNG UND BESCHICHTUNG VON METALLEN UND
ANDEREN WERKSTOFFEN; NICHTEISENHYDROMETALLURGIE  &gt; 11 01 Abfälle aus der chemischen Oberflächenbearbeitung und Beschichtung von Metallen und anderen Werkstoffen
(z. B. Galvanik, Verzinkung, Beizen, Ätzen, Phosphatieren, alkalisches Entfetten und Anodisierung) &gt; 11 01 06* Säuren a. n. g. </v>
      </c>
      <c r="I482" s="2"/>
      <c r="J482" s="2"/>
      <c r="K482" s="2"/>
    </row>
    <row r="483" spans="2:11" ht="191.25">
      <c r="B483" s="52" t="str">
        <f>"ELoW_"&amp;LEFT(t_EuropeanWasteCodes[[#This Row],[Imported code]],2)&amp;"_"&amp;MID(t_EuropeanWasteCodes[[#This Row],[Imported code]],4,2)&amp;"_"&amp;MID(t_EuropeanWasteCodes[[#This Row],[Imported code]],7,2)</f>
        <v>ELoW_11_01_07</v>
      </c>
      <c r="C483" s="52" t="str">
        <f>IF(RIGHT(t_EuropeanWasteCodes[[#This Row],[Imported code]],1)="*","Y","N")</f>
        <v>Y</v>
      </c>
      <c r="D483" s="53" t="s">
        <v>1068</v>
      </c>
      <c r="E483" s="53" t="s">
        <v>1063</v>
      </c>
      <c r="F483" s="53" t="s">
        <v>1064</v>
      </c>
      <c r="G483" s="53" t="s">
        <v>1069</v>
      </c>
      <c r="H483" s="52" t="str">
        <f>t_EuropeanWasteCodes[[#This Row],[Teil I]]&amp;" &gt; "&amp;t_EuropeanWasteCodes[[#This Row],[Teil II]]&amp;" &gt; "&amp;t_EuropeanWasteCodes[[#This Row],[Teil III]]</f>
        <v xml:space="preserve">11 ABFÄLLE AUS DER CHEMISCHEN OBERFLÄCHENBEARBEITUNG UND BESCHICHTUNG VON METALLEN UND
ANDEREN WERKSTOFFEN; NICHTEISENHYDROMETALLURGIE  &gt; 11 01 Abfälle aus der chemischen Oberflächenbearbeitung und Beschichtung von Metallen und anderen Werkstoffen
(z. B. Galvanik, Verzinkung, Beizen, Ätzen, Phosphatieren, alkalisches Entfetten und Anodisierung) &gt; 11 01 07* alkalische Beizlösungen </v>
      </c>
      <c r="I483" s="2"/>
      <c r="J483" s="2"/>
      <c r="K483" s="2"/>
    </row>
    <row r="484" spans="2:11" ht="191.25">
      <c r="B484" s="52" t="str">
        <f>"ELoW_"&amp;LEFT(t_EuropeanWasteCodes[[#This Row],[Imported code]],2)&amp;"_"&amp;MID(t_EuropeanWasteCodes[[#This Row],[Imported code]],4,2)&amp;"_"&amp;MID(t_EuropeanWasteCodes[[#This Row],[Imported code]],7,2)</f>
        <v>ELoW_11_01_08</v>
      </c>
      <c r="C484" s="52" t="str">
        <f>IF(RIGHT(t_EuropeanWasteCodes[[#This Row],[Imported code]],1)="*","Y","N")</f>
        <v>Y</v>
      </c>
      <c r="D484" s="53" t="s">
        <v>1070</v>
      </c>
      <c r="E484" s="53" t="s">
        <v>1063</v>
      </c>
      <c r="F484" s="53" t="s">
        <v>1064</v>
      </c>
      <c r="G484" s="53" t="s">
        <v>1071</v>
      </c>
      <c r="H484" s="52" t="str">
        <f>t_EuropeanWasteCodes[[#This Row],[Teil I]]&amp;" &gt; "&amp;t_EuropeanWasteCodes[[#This Row],[Teil II]]&amp;" &gt; "&amp;t_EuropeanWasteCodes[[#This Row],[Teil III]]</f>
        <v xml:space="preserve">11 ABFÄLLE AUS DER CHEMISCHEN OBERFLÄCHENBEARBEITUNG UND BESCHICHTUNG VON METALLEN UND
ANDEREN WERKSTOFFEN; NICHTEISENHYDROMETALLURGIE  &gt; 11 01 Abfälle aus der chemischen Oberflächenbearbeitung und Beschichtung von Metallen und anderen Werkstoffen
(z. B. Galvanik, Verzinkung, Beizen, Ätzen, Phosphatieren, alkalisches Entfetten und Anodisierung) &gt; 11 01 08* Phosphatierschlämme </v>
      </c>
      <c r="I484" s="2"/>
      <c r="J484" s="2"/>
      <c r="K484" s="2"/>
    </row>
    <row r="485" spans="2:11" ht="216.75">
      <c r="B485" s="52" t="str">
        <f>"ELoW_"&amp;LEFT(t_EuropeanWasteCodes[[#This Row],[Imported code]],2)&amp;"_"&amp;MID(t_EuropeanWasteCodes[[#This Row],[Imported code]],4,2)&amp;"_"&amp;MID(t_EuropeanWasteCodes[[#This Row],[Imported code]],7,2)</f>
        <v>ELoW_11_01_09</v>
      </c>
      <c r="C485" s="52" t="str">
        <f>IF(RIGHT(t_EuropeanWasteCodes[[#This Row],[Imported code]],1)="*","Y","N")</f>
        <v>Y</v>
      </c>
      <c r="D485" s="53" t="s">
        <v>1072</v>
      </c>
      <c r="E485" s="53" t="s">
        <v>1063</v>
      </c>
      <c r="F485" s="53" t="s">
        <v>1064</v>
      </c>
      <c r="G485" s="53" t="s">
        <v>1073</v>
      </c>
      <c r="H485" s="52" t="str">
        <f>t_EuropeanWasteCodes[[#This Row],[Teil I]]&amp;" &gt; "&amp;t_EuropeanWasteCodes[[#This Row],[Teil II]]&amp;" &gt; "&amp;t_EuropeanWasteCodes[[#This Row],[Teil III]]</f>
        <v xml:space="preserve">11 ABFÄLLE AUS DER CHEMISCHEN OBERFLÄCHENBEARBEITUNG UND BESCHICHTUNG VON METALLEN UND
ANDEREN WERKSTOFFEN; NICHTEISENHYDROMETALLURGIE  &gt; 11 01 Abfälle aus der chemischen Oberflächenbearbeitung und Beschichtung von Metallen und anderen Werkstoffen
(z. B. Galvanik, Verzinkung, Beizen, Ätzen, Phosphatieren, alkalisches Entfetten und Anodisierung) &gt; 11 01 09* Schlämme und Filterkuchen, die gefährliche Stoffe enthalten </v>
      </c>
      <c r="I485" s="2"/>
      <c r="J485" s="2"/>
      <c r="K485" s="2"/>
    </row>
    <row r="486" spans="2:11" ht="216.75">
      <c r="B486" s="52" t="str">
        <f>"ELoW_"&amp;LEFT(t_EuropeanWasteCodes[[#This Row],[Imported code]],2)&amp;"_"&amp;MID(t_EuropeanWasteCodes[[#This Row],[Imported code]],4,2)&amp;"_"&amp;MID(t_EuropeanWasteCodes[[#This Row],[Imported code]],7,2)</f>
        <v>ELoW_11_01_10</v>
      </c>
      <c r="C486" s="52" t="str">
        <f>IF(RIGHT(t_EuropeanWasteCodes[[#This Row],[Imported code]],1)="*","Y","N")</f>
        <v>N</v>
      </c>
      <c r="D486" s="53" t="s">
        <v>1074</v>
      </c>
      <c r="E486" s="53" t="s">
        <v>1063</v>
      </c>
      <c r="F486" s="53" t="s">
        <v>1064</v>
      </c>
      <c r="G486" s="53" t="s">
        <v>1075</v>
      </c>
      <c r="H486" s="52" t="str">
        <f>t_EuropeanWasteCodes[[#This Row],[Teil I]]&amp;" &gt; "&amp;t_EuropeanWasteCodes[[#This Row],[Teil II]]&amp;" &gt; "&amp;t_EuropeanWasteCodes[[#This Row],[Teil III]]</f>
        <v xml:space="preserve">11 ABFÄLLE AUS DER CHEMISCHEN OBERFLÄCHENBEARBEITUNG UND BESCHICHTUNG VON METALLEN UND
ANDEREN WERKSTOFFEN; NICHTEISENHYDROMETALLURGIE  &gt; 11 01 Abfälle aus der chemischen Oberflächenbearbeitung und Beschichtung von Metallen und anderen Werkstoffen
(z. B. Galvanik, Verzinkung, Beizen, Ätzen, Phosphatieren, alkalisches Entfetten und Anodisierung) &gt; 11 01 10 Schlämme und Filterkuchen mit Ausnahme derjenigen, die unter 11 01 09 fallen </v>
      </c>
      <c r="I486" s="2"/>
      <c r="J486" s="2"/>
      <c r="K486" s="2"/>
    </row>
    <row r="487" spans="2:11" ht="204">
      <c r="B487" s="52" t="str">
        <f>"ELoW_"&amp;LEFT(t_EuropeanWasteCodes[[#This Row],[Imported code]],2)&amp;"_"&amp;MID(t_EuropeanWasteCodes[[#This Row],[Imported code]],4,2)&amp;"_"&amp;MID(t_EuropeanWasteCodes[[#This Row],[Imported code]],7,2)</f>
        <v>ELoW_11_01_11</v>
      </c>
      <c r="C487" s="52" t="str">
        <f>IF(RIGHT(t_EuropeanWasteCodes[[#This Row],[Imported code]],1)="*","Y","N")</f>
        <v>Y</v>
      </c>
      <c r="D487" s="53" t="s">
        <v>1076</v>
      </c>
      <c r="E487" s="53" t="s">
        <v>1063</v>
      </c>
      <c r="F487" s="53" t="s">
        <v>1064</v>
      </c>
      <c r="G487" s="53" t="s">
        <v>1077</v>
      </c>
      <c r="H487" s="52" t="str">
        <f>t_EuropeanWasteCodes[[#This Row],[Teil I]]&amp;" &gt; "&amp;t_EuropeanWasteCodes[[#This Row],[Teil II]]&amp;" &gt; "&amp;t_EuropeanWasteCodes[[#This Row],[Teil III]]</f>
        <v>11 ABFÄLLE AUS DER CHEMISCHEN OBERFLÄCHENBEARBEITUNG UND BESCHICHTUNG VON METALLEN UND
ANDEREN WERKSTOFFEN; NICHTEISENHYDROMETALLURGIE  &gt; 11 01 Abfälle aus der chemischen Oberflächenbearbeitung und Beschichtung von Metallen und anderen Werkstoffen
(z. B. Galvanik, Verzinkung, Beizen, Ätzen, Phosphatieren, alkalisches Entfetten und Anodisierung) &gt; 11 01 11* wässrige Spülflüssigkeiten, die gefährliche Stoffe enthalten</v>
      </c>
      <c r="I487" s="2"/>
      <c r="J487" s="2"/>
      <c r="K487" s="2"/>
    </row>
    <row r="488" spans="2:11" ht="216.75">
      <c r="B488" s="52" t="str">
        <f>"ELoW_"&amp;LEFT(t_EuropeanWasteCodes[[#This Row],[Imported code]],2)&amp;"_"&amp;MID(t_EuropeanWasteCodes[[#This Row],[Imported code]],4,2)&amp;"_"&amp;MID(t_EuropeanWasteCodes[[#This Row],[Imported code]],7,2)</f>
        <v>ELoW_11_01_12</v>
      </c>
      <c r="C488" s="52" t="str">
        <f>IF(RIGHT(t_EuropeanWasteCodes[[#This Row],[Imported code]],1)="*","Y","N")</f>
        <v>N</v>
      </c>
      <c r="D488" s="53" t="s">
        <v>1078</v>
      </c>
      <c r="E488" s="53" t="s">
        <v>1063</v>
      </c>
      <c r="F488" s="53" t="s">
        <v>1064</v>
      </c>
      <c r="G488" s="53" t="s">
        <v>1079</v>
      </c>
      <c r="H488" s="52" t="str">
        <f>t_EuropeanWasteCodes[[#This Row],[Teil I]]&amp;" &gt; "&amp;t_EuropeanWasteCodes[[#This Row],[Teil II]]&amp;" &gt; "&amp;t_EuropeanWasteCodes[[#This Row],[Teil III]]</f>
        <v xml:space="preserve">11 ABFÄLLE AUS DER CHEMISCHEN OBERFLÄCHENBEARBEITUNG UND BESCHICHTUNG VON METALLEN UND
ANDEREN WERKSTOFFEN; NICHTEISENHYDROMETALLURGIE  &gt; 11 01 Abfälle aus der chemischen Oberflächenbearbeitung und Beschichtung von Metallen und anderen Werkstoffen
(z. B. Galvanik, Verzinkung, Beizen, Ätzen, Phosphatieren, alkalisches Entfetten und Anodisierung) &gt; 11 01 12 wässrige Spülflüssigkeiten mit Ausnahme derjenigen, die unter 11 01 11 fallen </v>
      </c>
      <c r="I488" s="2"/>
      <c r="J488" s="2"/>
      <c r="K488" s="2"/>
    </row>
    <row r="489" spans="2:11" ht="204">
      <c r="B489" s="52" t="str">
        <f>"ELoW_"&amp;LEFT(t_EuropeanWasteCodes[[#This Row],[Imported code]],2)&amp;"_"&amp;MID(t_EuropeanWasteCodes[[#This Row],[Imported code]],4,2)&amp;"_"&amp;MID(t_EuropeanWasteCodes[[#This Row],[Imported code]],7,2)</f>
        <v>ELoW_11_01_13</v>
      </c>
      <c r="C489" s="52" t="str">
        <f>IF(RIGHT(t_EuropeanWasteCodes[[#This Row],[Imported code]],1)="*","Y","N")</f>
        <v>Y</v>
      </c>
      <c r="D489" s="53" t="s">
        <v>1080</v>
      </c>
      <c r="E489" s="53" t="s">
        <v>1063</v>
      </c>
      <c r="F489" s="53" t="s">
        <v>1064</v>
      </c>
      <c r="G489" s="53" t="s">
        <v>1081</v>
      </c>
      <c r="H489" s="52" t="str">
        <f>t_EuropeanWasteCodes[[#This Row],[Teil I]]&amp;" &gt; "&amp;t_EuropeanWasteCodes[[#This Row],[Teil II]]&amp;" &gt; "&amp;t_EuropeanWasteCodes[[#This Row],[Teil III]]</f>
        <v xml:space="preserve">11 ABFÄLLE AUS DER CHEMISCHEN OBERFLÄCHENBEARBEITUNG UND BESCHICHTUNG VON METALLEN UND
ANDEREN WERKSTOFFEN; NICHTEISENHYDROMETALLURGIE  &gt; 11 01 Abfälle aus der chemischen Oberflächenbearbeitung und Beschichtung von Metallen und anderen Werkstoffen
(z. B. Galvanik, Verzinkung, Beizen, Ätzen, Phosphatieren, alkalisches Entfetten und Anodisierung) &gt; 11 01 13* Abfälle aus der Entfettung, die gefährliche Stoffe enthalten </v>
      </c>
      <c r="I489" s="2"/>
      <c r="J489" s="2"/>
      <c r="K489" s="2"/>
    </row>
    <row r="490" spans="2:11" ht="216.75">
      <c r="B490" s="52" t="str">
        <f>"ELoW_"&amp;LEFT(t_EuropeanWasteCodes[[#This Row],[Imported code]],2)&amp;"_"&amp;MID(t_EuropeanWasteCodes[[#This Row],[Imported code]],4,2)&amp;"_"&amp;MID(t_EuropeanWasteCodes[[#This Row],[Imported code]],7,2)</f>
        <v>ELoW_11_01_14</v>
      </c>
      <c r="C490" s="52" t="str">
        <f>IF(RIGHT(t_EuropeanWasteCodes[[#This Row],[Imported code]],1)="*","Y","N")</f>
        <v>N</v>
      </c>
      <c r="D490" s="53" t="s">
        <v>1082</v>
      </c>
      <c r="E490" s="53" t="s">
        <v>1063</v>
      </c>
      <c r="F490" s="53" t="s">
        <v>1064</v>
      </c>
      <c r="G490" s="53" t="s">
        <v>1083</v>
      </c>
      <c r="H490" s="52" t="str">
        <f>t_EuropeanWasteCodes[[#This Row],[Teil I]]&amp;" &gt; "&amp;t_EuropeanWasteCodes[[#This Row],[Teil II]]&amp;" &gt; "&amp;t_EuropeanWasteCodes[[#This Row],[Teil III]]</f>
        <v xml:space="preserve">11 ABFÄLLE AUS DER CHEMISCHEN OBERFLÄCHENBEARBEITUNG UND BESCHICHTUNG VON METALLEN UND
ANDEREN WERKSTOFFEN; NICHTEISENHYDROMETALLURGIE  &gt; 11 01 Abfälle aus der chemischen Oberflächenbearbeitung und Beschichtung von Metallen und anderen Werkstoffen
(z. B. Galvanik, Verzinkung, Beizen, Ätzen, Phosphatieren, alkalisches Entfetten und Anodisierung) &gt; 11 01 14 Abfälle aus der Entfettung mit Ausnahme derjenigen, die unter 11 01 13 fallen </v>
      </c>
      <c r="I490" s="2"/>
      <c r="J490" s="2"/>
      <c r="K490" s="2"/>
    </row>
    <row r="491" spans="2:11" ht="229.5">
      <c r="B491" s="52" t="str">
        <f>"ELoW_"&amp;LEFT(t_EuropeanWasteCodes[[#This Row],[Imported code]],2)&amp;"_"&amp;MID(t_EuropeanWasteCodes[[#This Row],[Imported code]],4,2)&amp;"_"&amp;MID(t_EuropeanWasteCodes[[#This Row],[Imported code]],7,2)</f>
        <v>ELoW_11_01_15</v>
      </c>
      <c r="C491" s="52" t="str">
        <f>IF(RIGHT(t_EuropeanWasteCodes[[#This Row],[Imported code]],1)="*","Y","N")</f>
        <v>Y</v>
      </c>
      <c r="D491" s="53" t="s">
        <v>1084</v>
      </c>
      <c r="E491" s="53" t="s">
        <v>1063</v>
      </c>
      <c r="F491" s="53" t="s">
        <v>1064</v>
      </c>
      <c r="G491" s="53" t="s">
        <v>1085</v>
      </c>
      <c r="H491" s="52" t="str">
        <f>t_EuropeanWasteCodes[[#This Row],[Teil I]]&amp;" &gt; "&amp;t_EuropeanWasteCodes[[#This Row],[Teil II]]&amp;" &gt; "&amp;t_EuropeanWasteCodes[[#This Row],[Teil III]]</f>
        <v xml:space="preserve">11 ABFÄLLE AUS DER CHEMISCHEN OBERFLÄCHENBEARBEITUNG UND BESCHICHTUNG VON METALLEN UND
ANDEREN WERKSTOFFEN; NICHTEISENHYDROMETALLURGIE  &gt; 11 01 Abfälle aus der chemischen Oberflächenbearbeitung und Beschichtung von Metallen und anderen Werkstoffen
(z. B. Galvanik, Verzinkung, Beizen, Ätzen, Phosphatieren, alkalisches Entfetten und Anodisierung) &gt; 11 01 15* Eluate und Schlämme aus Membransystemen oder Ionenaustauschsystemen, die gefährliche Stoffe enthalten </v>
      </c>
      <c r="I491" s="2"/>
      <c r="J491" s="2"/>
      <c r="K491" s="2"/>
    </row>
    <row r="492" spans="2:11" ht="204">
      <c r="B492" s="52" t="str">
        <f>"ELoW_"&amp;LEFT(t_EuropeanWasteCodes[[#This Row],[Imported code]],2)&amp;"_"&amp;MID(t_EuropeanWasteCodes[[#This Row],[Imported code]],4,2)&amp;"_"&amp;MID(t_EuropeanWasteCodes[[#This Row],[Imported code]],7,2)</f>
        <v>ELoW_11_01_16</v>
      </c>
      <c r="C492" s="52" t="str">
        <f>IF(RIGHT(t_EuropeanWasteCodes[[#This Row],[Imported code]],1)="*","Y","N")</f>
        <v>Y</v>
      </c>
      <c r="D492" s="53" t="s">
        <v>1086</v>
      </c>
      <c r="E492" s="53" t="s">
        <v>1063</v>
      </c>
      <c r="F492" s="53" t="s">
        <v>1064</v>
      </c>
      <c r="G492" s="53" t="s">
        <v>1087</v>
      </c>
      <c r="H492" s="52" t="str">
        <f>t_EuropeanWasteCodes[[#This Row],[Teil I]]&amp;" &gt; "&amp;t_EuropeanWasteCodes[[#This Row],[Teil II]]&amp;" &gt; "&amp;t_EuropeanWasteCodes[[#This Row],[Teil III]]</f>
        <v>11 ABFÄLLE AUS DER CHEMISCHEN OBERFLÄCHENBEARBEITUNG UND BESCHICHTUNG VON METALLEN UND
ANDEREN WERKSTOFFEN; NICHTEISENHYDROMETALLURGIE  &gt; 11 01 Abfälle aus der chemischen Oberflächenbearbeitung und Beschichtung von Metallen und anderen Werkstoffen
(z. B. Galvanik, Verzinkung, Beizen, Ätzen, Phosphatieren, alkalisches Entfetten und Anodisierung) &gt; 11 01 16* gesättigte oder verbrauchte Ionenaustauscherharze</v>
      </c>
      <c r="I492" s="2"/>
      <c r="J492" s="2"/>
      <c r="K492" s="2"/>
    </row>
    <row r="493" spans="2:11" ht="204">
      <c r="B493" s="52" t="str">
        <f>"ELoW_"&amp;LEFT(t_EuropeanWasteCodes[[#This Row],[Imported code]],2)&amp;"_"&amp;MID(t_EuropeanWasteCodes[[#This Row],[Imported code]],4,2)&amp;"_"&amp;MID(t_EuropeanWasteCodes[[#This Row],[Imported code]],7,2)</f>
        <v>ELoW_11_01_98</v>
      </c>
      <c r="C493" s="52" t="str">
        <f>IF(RIGHT(t_EuropeanWasteCodes[[#This Row],[Imported code]],1)="*","Y","N")</f>
        <v>Y</v>
      </c>
      <c r="D493" s="53" t="s">
        <v>1088</v>
      </c>
      <c r="E493" s="53" t="s">
        <v>1063</v>
      </c>
      <c r="F493" s="53" t="s">
        <v>1064</v>
      </c>
      <c r="G493" s="53" t="s">
        <v>1089</v>
      </c>
      <c r="H493" s="52" t="str">
        <f>t_EuropeanWasteCodes[[#This Row],[Teil I]]&amp;" &gt; "&amp;t_EuropeanWasteCodes[[#This Row],[Teil II]]&amp;" &gt; "&amp;t_EuropeanWasteCodes[[#This Row],[Teil III]]</f>
        <v xml:space="preserve">11 ABFÄLLE AUS DER CHEMISCHEN OBERFLÄCHENBEARBEITUNG UND BESCHICHTUNG VON METALLEN UND
ANDEREN WERKSTOFFEN; NICHTEISENHYDROMETALLURGIE  &gt; 11 01 Abfälle aus der chemischen Oberflächenbearbeitung und Beschichtung von Metallen und anderen Werkstoffen
(z. B. Galvanik, Verzinkung, Beizen, Ätzen, Phosphatieren, alkalisches Entfetten und Anodisierung) &gt; 11 01 98* andere Abfälle, die gefährliche Stoffe enthalten </v>
      </c>
      <c r="I493" s="2"/>
      <c r="J493" s="2"/>
      <c r="K493" s="2"/>
    </row>
    <row r="494" spans="2:11" ht="191.25">
      <c r="B494" s="52" t="str">
        <f>"ELoW_"&amp;LEFT(t_EuropeanWasteCodes[[#This Row],[Imported code]],2)&amp;"_"&amp;MID(t_EuropeanWasteCodes[[#This Row],[Imported code]],4,2)&amp;"_"&amp;MID(t_EuropeanWasteCodes[[#This Row],[Imported code]],7,2)</f>
        <v>ELoW_11_01_99</v>
      </c>
      <c r="C494" s="52" t="str">
        <f>IF(RIGHT(t_EuropeanWasteCodes[[#This Row],[Imported code]],1)="*","Y","N")</f>
        <v>N</v>
      </c>
      <c r="D494" s="53" t="s">
        <v>1090</v>
      </c>
      <c r="E494" s="53" t="s">
        <v>1063</v>
      </c>
      <c r="F494" s="53" t="s">
        <v>1064</v>
      </c>
      <c r="G494" s="53" t="s">
        <v>1091</v>
      </c>
      <c r="H494" s="52" t="str">
        <f>t_EuropeanWasteCodes[[#This Row],[Teil I]]&amp;" &gt; "&amp;t_EuropeanWasteCodes[[#This Row],[Teil II]]&amp;" &gt; "&amp;t_EuropeanWasteCodes[[#This Row],[Teil III]]</f>
        <v xml:space="preserve">11 ABFÄLLE AUS DER CHEMISCHEN OBERFLÄCHENBEARBEITUNG UND BESCHICHTUNG VON METALLEN UND
ANDEREN WERKSTOFFEN; NICHTEISENHYDROMETALLURGIE  &gt; 11 01 Abfälle aus der chemischen Oberflächenbearbeitung und Beschichtung von Metallen und anderen Werkstoffen
(z. B. Galvanik, Verzinkung, Beizen, Ätzen, Phosphatieren, alkalisches Entfetten und Anodisierung) &gt; 11 01 99 Abfälle a. n. g. </v>
      </c>
      <c r="I494" s="2"/>
      <c r="J494" s="2"/>
      <c r="K494" s="2"/>
    </row>
    <row r="495" spans="2:11" ht="153">
      <c r="B495" s="52" t="str">
        <f>"ELoW_"&amp;LEFT(t_EuropeanWasteCodes[[#This Row],[Imported code]],2)&amp;"_"&amp;MID(t_EuropeanWasteCodes[[#This Row],[Imported code]],4,2)&amp;"_"&amp;MID(t_EuropeanWasteCodes[[#This Row],[Imported code]],7,2)</f>
        <v>ELoW_11_02_02</v>
      </c>
      <c r="C495" s="52" t="str">
        <f>IF(RIGHT(t_EuropeanWasteCodes[[#This Row],[Imported code]],1)="*","Y","N")</f>
        <v>Y</v>
      </c>
      <c r="D495" s="53" t="s">
        <v>1092</v>
      </c>
      <c r="E495" s="53" t="s">
        <v>1063</v>
      </c>
      <c r="F495" s="53" t="s">
        <v>1093</v>
      </c>
      <c r="G495" s="53" t="s">
        <v>1094</v>
      </c>
      <c r="H495" s="52" t="str">
        <f>t_EuropeanWasteCodes[[#This Row],[Teil I]]&amp;" &gt; "&amp;t_EuropeanWasteCodes[[#This Row],[Teil II]]&amp;" &gt; "&amp;t_EuropeanWasteCodes[[#This Row],[Teil III]]</f>
        <v xml:space="preserve">11 ABFÄLLE AUS DER CHEMISCHEN OBERFLÄCHENBEARBEITUNG UND BESCHICHTUNG VON METALLEN UND
ANDEREN WERKSTOFFEN; NICHTEISENHYDROMETALLURGIE  &gt; 11 02 Abfälle aus Prozessen der Nichteisen-Hydrometallurgie  &gt; 11 02 02* Schlämme aus der Zink-Hydrometallurgie (einschließlich Jarosit, Goethit) </v>
      </c>
      <c r="I495" s="2"/>
      <c r="J495" s="2"/>
      <c r="K495" s="2"/>
    </row>
    <row r="496" spans="2:11" ht="153">
      <c r="B496" s="52" t="str">
        <f>"ELoW_"&amp;LEFT(t_EuropeanWasteCodes[[#This Row],[Imported code]],2)&amp;"_"&amp;MID(t_EuropeanWasteCodes[[#This Row],[Imported code]],4,2)&amp;"_"&amp;MID(t_EuropeanWasteCodes[[#This Row],[Imported code]],7,2)</f>
        <v>ELoW_11_02_03</v>
      </c>
      <c r="C496" s="52" t="str">
        <f>IF(RIGHT(t_EuropeanWasteCodes[[#This Row],[Imported code]],1)="*","Y","N")</f>
        <v>N</v>
      </c>
      <c r="D496" s="53" t="s">
        <v>1095</v>
      </c>
      <c r="E496" s="53" t="s">
        <v>1063</v>
      </c>
      <c r="F496" s="53" t="s">
        <v>1093</v>
      </c>
      <c r="G496" s="53" t="s">
        <v>1096</v>
      </c>
      <c r="H496" s="52" t="str">
        <f>t_EuropeanWasteCodes[[#This Row],[Teil I]]&amp;" &gt; "&amp;t_EuropeanWasteCodes[[#This Row],[Teil II]]&amp;" &gt; "&amp;t_EuropeanWasteCodes[[#This Row],[Teil III]]</f>
        <v xml:space="preserve">11 ABFÄLLE AUS DER CHEMISCHEN OBERFLÄCHENBEARBEITUNG UND BESCHICHTUNG VON METALLEN UND
ANDEREN WERKSTOFFEN; NICHTEISENHYDROMETALLURGIE  &gt; 11 02 Abfälle aus Prozessen der Nichteisen-Hydrometallurgie  &gt; 11 02 03 Abfälle aus der Herstellung von Anoden für wässrige elektrolytische Prozesse </v>
      </c>
      <c r="I496" s="2"/>
      <c r="J496" s="2"/>
      <c r="K496" s="2"/>
    </row>
    <row r="497" spans="2:11" ht="153">
      <c r="B497" s="52" t="str">
        <f>"ELoW_"&amp;LEFT(t_EuropeanWasteCodes[[#This Row],[Imported code]],2)&amp;"_"&amp;MID(t_EuropeanWasteCodes[[#This Row],[Imported code]],4,2)&amp;"_"&amp;MID(t_EuropeanWasteCodes[[#This Row],[Imported code]],7,2)</f>
        <v>ELoW_11_02_05</v>
      </c>
      <c r="C497" s="52" t="str">
        <f>IF(RIGHT(t_EuropeanWasteCodes[[#This Row],[Imported code]],1)="*","Y","N")</f>
        <v>Y</v>
      </c>
      <c r="D497" s="53" t="s">
        <v>1097</v>
      </c>
      <c r="E497" s="53" t="s">
        <v>1063</v>
      </c>
      <c r="F497" s="53" t="s">
        <v>1093</v>
      </c>
      <c r="G497" s="53" t="s">
        <v>1098</v>
      </c>
      <c r="H497" s="52" t="str">
        <f>t_EuropeanWasteCodes[[#This Row],[Teil I]]&amp;" &gt; "&amp;t_EuropeanWasteCodes[[#This Row],[Teil II]]&amp;" &gt; "&amp;t_EuropeanWasteCodes[[#This Row],[Teil III]]</f>
        <v xml:space="preserve">11 ABFÄLLE AUS DER CHEMISCHEN OBERFLÄCHENBEARBEITUNG UND BESCHICHTUNG VON METALLEN UND
ANDEREN WERKSTOFFEN; NICHTEISENHYDROMETALLURGIE  &gt; 11 02 Abfälle aus Prozessen der Nichteisen-Hydrometallurgie  &gt; 11 02 05* Abfälle aus Prozessen der Kupfer-Hydrometallurgie, die gefährliche Stoffe enthalten </v>
      </c>
      <c r="I497" s="2"/>
      <c r="J497" s="2"/>
      <c r="K497" s="2"/>
    </row>
    <row r="498" spans="2:11" ht="165.75">
      <c r="B498" s="52" t="str">
        <f>"ELoW_"&amp;LEFT(t_EuropeanWasteCodes[[#This Row],[Imported code]],2)&amp;"_"&amp;MID(t_EuropeanWasteCodes[[#This Row],[Imported code]],4,2)&amp;"_"&amp;MID(t_EuropeanWasteCodes[[#This Row],[Imported code]],7,2)</f>
        <v>ELoW_11_02_06</v>
      </c>
      <c r="C498" s="52" t="str">
        <f>IF(RIGHT(t_EuropeanWasteCodes[[#This Row],[Imported code]],1)="*","Y","N")</f>
        <v>N</v>
      </c>
      <c r="D498" s="53" t="s">
        <v>1099</v>
      </c>
      <c r="E498" s="53" t="s">
        <v>1063</v>
      </c>
      <c r="F498" s="53" t="s">
        <v>1093</v>
      </c>
      <c r="G498" s="53" t="s">
        <v>1100</v>
      </c>
      <c r="H498" s="52" t="str">
        <f>t_EuropeanWasteCodes[[#This Row],[Teil I]]&amp;" &gt; "&amp;t_EuropeanWasteCodes[[#This Row],[Teil II]]&amp;" &gt; "&amp;t_EuropeanWasteCodes[[#This Row],[Teil III]]</f>
        <v xml:space="preserve">11 ABFÄLLE AUS DER CHEMISCHEN OBERFLÄCHENBEARBEITUNG UND BESCHICHTUNG VON METALLEN UND
ANDEREN WERKSTOFFEN; NICHTEISENHYDROMETALLURGIE  &gt; 11 02 Abfälle aus Prozessen der Nichteisen-Hydrometallurgie  &gt; 11 02 06 Abfälle aus Prozessen der Kupfer-Hydrometallurgie mit Ausnahme derjenigen, die unter 11 02 05 fallen </v>
      </c>
      <c r="I498" s="2"/>
      <c r="J498" s="2"/>
      <c r="K498" s="2"/>
    </row>
    <row r="499" spans="2:11" ht="140.25">
      <c r="B499" s="52" t="str">
        <f>"ELoW_"&amp;LEFT(t_EuropeanWasteCodes[[#This Row],[Imported code]],2)&amp;"_"&amp;MID(t_EuropeanWasteCodes[[#This Row],[Imported code]],4,2)&amp;"_"&amp;MID(t_EuropeanWasteCodes[[#This Row],[Imported code]],7,2)</f>
        <v>ELoW_11_02_07</v>
      </c>
      <c r="C499" s="52" t="str">
        <f>IF(RIGHT(t_EuropeanWasteCodes[[#This Row],[Imported code]],1)="*","Y","N")</f>
        <v>Y</v>
      </c>
      <c r="D499" s="53" t="s">
        <v>1101</v>
      </c>
      <c r="E499" s="53" t="s">
        <v>1063</v>
      </c>
      <c r="F499" s="53" t="s">
        <v>1093</v>
      </c>
      <c r="G499" s="53" t="s">
        <v>1102</v>
      </c>
      <c r="H499" s="52" t="str">
        <f>t_EuropeanWasteCodes[[#This Row],[Teil I]]&amp;" &gt; "&amp;t_EuropeanWasteCodes[[#This Row],[Teil II]]&amp;" &gt; "&amp;t_EuropeanWasteCodes[[#This Row],[Teil III]]</f>
        <v xml:space="preserve">11 ABFÄLLE AUS DER CHEMISCHEN OBERFLÄCHENBEARBEITUNG UND BESCHICHTUNG VON METALLEN UND
ANDEREN WERKSTOFFEN; NICHTEISENHYDROMETALLURGIE  &gt; 11 02 Abfälle aus Prozessen der Nichteisen-Hydrometallurgie  &gt; 11 02 07* andere Abfälle, die gefährliche Stoffe enthalten </v>
      </c>
      <c r="I499" s="2"/>
      <c r="J499" s="2"/>
      <c r="K499" s="2"/>
    </row>
    <row r="500" spans="2:11" ht="127.5">
      <c r="B500" s="52" t="str">
        <f>"ELoW_"&amp;LEFT(t_EuropeanWasteCodes[[#This Row],[Imported code]],2)&amp;"_"&amp;MID(t_EuropeanWasteCodes[[#This Row],[Imported code]],4,2)&amp;"_"&amp;MID(t_EuropeanWasteCodes[[#This Row],[Imported code]],7,2)</f>
        <v>ELoW_11_02_99</v>
      </c>
      <c r="C500" s="52" t="str">
        <f>IF(RIGHT(t_EuropeanWasteCodes[[#This Row],[Imported code]],1)="*","Y","N")</f>
        <v>N</v>
      </c>
      <c r="D500" s="53" t="s">
        <v>1103</v>
      </c>
      <c r="E500" s="53" t="s">
        <v>1063</v>
      </c>
      <c r="F500" s="53" t="s">
        <v>1093</v>
      </c>
      <c r="G500" s="53" t="s">
        <v>1104</v>
      </c>
      <c r="H500" s="52" t="str">
        <f>t_EuropeanWasteCodes[[#This Row],[Teil I]]&amp;" &gt; "&amp;t_EuropeanWasteCodes[[#This Row],[Teil II]]&amp;" &gt; "&amp;t_EuropeanWasteCodes[[#This Row],[Teil III]]</f>
        <v xml:space="preserve">11 ABFÄLLE AUS DER CHEMISCHEN OBERFLÄCHENBEARBEITUNG UND BESCHICHTUNG VON METALLEN UND
ANDEREN WERKSTOFFEN; NICHTEISENHYDROMETALLURGIE  &gt; 11 02 Abfälle aus Prozessen der Nichteisen-Hydrometallurgie  &gt; 11 02 99 Abfälle a. n. g. </v>
      </c>
      <c r="I500" s="2"/>
      <c r="J500" s="2"/>
      <c r="K500" s="2"/>
    </row>
    <row r="501" spans="2:11" ht="127.5">
      <c r="B501" s="52" t="str">
        <f>"ELoW_"&amp;LEFT(t_EuropeanWasteCodes[[#This Row],[Imported code]],2)&amp;"_"&amp;MID(t_EuropeanWasteCodes[[#This Row],[Imported code]],4,2)&amp;"_"&amp;MID(t_EuropeanWasteCodes[[#This Row],[Imported code]],7,2)</f>
        <v>ELoW_11_03_01</v>
      </c>
      <c r="C501" s="52" t="str">
        <f>IF(RIGHT(t_EuropeanWasteCodes[[#This Row],[Imported code]],1)="*","Y","N")</f>
        <v>Y</v>
      </c>
      <c r="D501" s="53" t="s">
        <v>1105</v>
      </c>
      <c r="E501" s="53" t="s">
        <v>1063</v>
      </c>
      <c r="F501" s="53" t="s">
        <v>1106</v>
      </c>
      <c r="G501" s="53" t="s">
        <v>1107</v>
      </c>
      <c r="H501" s="52" t="str">
        <f>t_EuropeanWasteCodes[[#This Row],[Teil I]]&amp;" &gt; "&amp;t_EuropeanWasteCodes[[#This Row],[Teil II]]&amp;" &gt; "&amp;t_EuropeanWasteCodes[[#This Row],[Teil III]]</f>
        <v xml:space="preserve">11 ABFÄLLE AUS DER CHEMISCHEN OBERFLÄCHENBEARBEITUNG UND BESCHICHTUNG VON METALLEN UND
ANDEREN WERKSTOFFEN; NICHTEISENHYDROMETALLURGIE  &gt; 11 03 Schlämme und Feststoffe aus Härteprozessen &gt; 11 03 01* cyanidhaltige Abfälle </v>
      </c>
      <c r="I501" s="2"/>
      <c r="J501" s="2"/>
      <c r="K501" s="2"/>
    </row>
    <row r="502" spans="2:11" ht="127.5">
      <c r="B502" s="52" t="str">
        <f>"ELoW_"&amp;LEFT(t_EuropeanWasteCodes[[#This Row],[Imported code]],2)&amp;"_"&amp;MID(t_EuropeanWasteCodes[[#This Row],[Imported code]],4,2)&amp;"_"&amp;MID(t_EuropeanWasteCodes[[#This Row],[Imported code]],7,2)</f>
        <v>ELoW_11_03_02</v>
      </c>
      <c r="C502" s="52" t="str">
        <f>IF(RIGHT(t_EuropeanWasteCodes[[#This Row],[Imported code]],1)="*","Y","N")</f>
        <v>Y</v>
      </c>
      <c r="D502" s="53" t="s">
        <v>1108</v>
      </c>
      <c r="E502" s="53" t="s">
        <v>1063</v>
      </c>
      <c r="F502" s="53" t="s">
        <v>1106</v>
      </c>
      <c r="G502" s="53" t="s">
        <v>1109</v>
      </c>
      <c r="H502" s="52" t="str">
        <f>t_EuropeanWasteCodes[[#This Row],[Teil I]]&amp;" &gt; "&amp;t_EuropeanWasteCodes[[#This Row],[Teil II]]&amp;" &gt; "&amp;t_EuropeanWasteCodes[[#This Row],[Teil III]]</f>
        <v xml:space="preserve">11 ABFÄLLE AUS DER CHEMISCHEN OBERFLÄCHENBEARBEITUNG UND BESCHICHTUNG VON METALLEN UND
ANDEREN WERKSTOFFEN; NICHTEISENHYDROMETALLURGIE  &gt; 11 03 Schlämme und Feststoffe aus Härteprozessen &gt; 11 03 02* andere Abfälle </v>
      </c>
      <c r="I502" s="2"/>
      <c r="J502" s="2"/>
      <c r="K502" s="2"/>
    </row>
    <row r="503" spans="2:11" ht="127.5">
      <c r="B503" s="52" t="str">
        <f>"ELoW_"&amp;LEFT(t_EuropeanWasteCodes[[#This Row],[Imported code]],2)&amp;"_"&amp;MID(t_EuropeanWasteCodes[[#This Row],[Imported code]],4,2)&amp;"_"&amp;MID(t_EuropeanWasteCodes[[#This Row],[Imported code]],7,2)</f>
        <v>ELoW_11_05_01</v>
      </c>
      <c r="C503" s="52" t="str">
        <f>IF(RIGHT(t_EuropeanWasteCodes[[#This Row],[Imported code]],1)="*","Y","N")</f>
        <v>N</v>
      </c>
      <c r="D503" s="53" t="s">
        <v>1110</v>
      </c>
      <c r="E503" s="53" t="s">
        <v>1063</v>
      </c>
      <c r="F503" s="53" t="s">
        <v>1111</v>
      </c>
      <c r="G503" s="53" t="s">
        <v>1112</v>
      </c>
      <c r="H503" s="52" t="str">
        <f>t_EuropeanWasteCodes[[#This Row],[Teil I]]&amp;" &gt; "&amp;t_EuropeanWasteCodes[[#This Row],[Teil II]]&amp;" &gt; "&amp;t_EuropeanWasteCodes[[#This Row],[Teil III]]</f>
        <v xml:space="preserve">11 ABFÄLLE AUS DER CHEMISCHEN OBERFLÄCHENBEARBEITUNG UND BESCHICHTUNG VON METALLEN UND
ANDEREN WERKSTOFFEN; NICHTEISENHYDROMETALLURGIE  &gt; 11 05 Abfälle aus Prozessen der thermischen Verzinkung &gt; 11 05 01 Hartzink </v>
      </c>
      <c r="I503" s="2"/>
      <c r="J503" s="2"/>
      <c r="K503" s="2"/>
    </row>
    <row r="504" spans="2:11" ht="127.5">
      <c r="B504" s="52" t="str">
        <f>"ELoW_"&amp;LEFT(t_EuropeanWasteCodes[[#This Row],[Imported code]],2)&amp;"_"&amp;MID(t_EuropeanWasteCodes[[#This Row],[Imported code]],4,2)&amp;"_"&amp;MID(t_EuropeanWasteCodes[[#This Row],[Imported code]],7,2)</f>
        <v>ELoW_11_05_02</v>
      </c>
      <c r="C504" s="52" t="str">
        <f>IF(RIGHT(t_EuropeanWasteCodes[[#This Row],[Imported code]],1)="*","Y","N")</f>
        <v>N</v>
      </c>
      <c r="D504" s="53" t="s">
        <v>1113</v>
      </c>
      <c r="E504" s="53" t="s">
        <v>1063</v>
      </c>
      <c r="F504" s="53" t="s">
        <v>1111</v>
      </c>
      <c r="G504" s="53" t="s">
        <v>1114</v>
      </c>
      <c r="H504" s="52" t="str">
        <f>t_EuropeanWasteCodes[[#This Row],[Teil I]]&amp;" &gt; "&amp;t_EuropeanWasteCodes[[#This Row],[Teil II]]&amp;" &gt; "&amp;t_EuropeanWasteCodes[[#This Row],[Teil III]]</f>
        <v xml:space="preserve">11 ABFÄLLE AUS DER CHEMISCHEN OBERFLÄCHENBEARBEITUNG UND BESCHICHTUNG VON METALLEN UND
ANDEREN WERKSTOFFEN; NICHTEISENHYDROMETALLURGIE  &gt; 11 05 Abfälle aus Prozessen der thermischen Verzinkung &gt; 11 05 02 Zinkasche </v>
      </c>
      <c r="I504" s="2"/>
      <c r="J504" s="2"/>
      <c r="K504" s="2"/>
    </row>
    <row r="505" spans="2:11" ht="140.25">
      <c r="B505" s="52" t="str">
        <f>"ELoW_"&amp;LEFT(t_EuropeanWasteCodes[[#This Row],[Imported code]],2)&amp;"_"&amp;MID(t_EuropeanWasteCodes[[#This Row],[Imported code]],4,2)&amp;"_"&amp;MID(t_EuropeanWasteCodes[[#This Row],[Imported code]],7,2)</f>
        <v>ELoW_11_05_03</v>
      </c>
      <c r="C505" s="52" t="str">
        <f>IF(RIGHT(t_EuropeanWasteCodes[[#This Row],[Imported code]],1)="*","Y","N")</f>
        <v>Y</v>
      </c>
      <c r="D505" s="53" t="s">
        <v>1115</v>
      </c>
      <c r="E505" s="53" t="s">
        <v>1063</v>
      </c>
      <c r="F505" s="53" t="s">
        <v>1111</v>
      </c>
      <c r="G505" s="53" t="s">
        <v>1116</v>
      </c>
      <c r="H505" s="52" t="str">
        <f>t_EuropeanWasteCodes[[#This Row],[Teil I]]&amp;" &gt; "&amp;t_EuropeanWasteCodes[[#This Row],[Teil II]]&amp;" &gt; "&amp;t_EuropeanWasteCodes[[#This Row],[Teil III]]</f>
        <v>11 ABFÄLLE AUS DER CHEMISCHEN OBERFLÄCHENBEARBEITUNG UND BESCHICHTUNG VON METALLEN UND
ANDEREN WERKSTOFFEN; NICHTEISENHYDROMETALLURGIE  &gt; 11 05 Abfälle aus Prozessen der thermischen Verzinkung &gt; 11 05 03* feste Abfälle aus der Abgasbehandlung</v>
      </c>
      <c r="I505" s="2"/>
      <c r="J505" s="2"/>
      <c r="K505" s="2"/>
    </row>
    <row r="506" spans="2:11" ht="127.5">
      <c r="B506" s="52" t="str">
        <f>"ELoW_"&amp;LEFT(t_EuropeanWasteCodes[[#This Row],[Imported code]],2)&amp;"_"&amp;MID(t_EuropeanWasteCodes[[#This Row],[Imported code]],4,2)&amp;"_"&amp;MID(t_EuropeanWasteCodes[[#This Row],[Imported code]],7,2)</f>
        <v>ELoW_11_05_04</v>
      </c>
      <c r="C506" s="52" t="str">
        <f>IF(RIGHT(t_EuropeanWasteCodes[[#This Row],[Imported code]],1)="*","Y","N")</f>
        <v>Y</v>
      </c>
      <c r="D506" s="53" t="s">
        <v>1117</v>
      </c>
      <c r="E506" s="53" t="s">
        <v>1063</v>
      </c>
      <c r="F506" s="53" t="s">
        <v>1111</v>
      </c>
      <c r="G506" s="53" t="s">
        <v>1118</v>
      </c>
      <c r="H506" s="52" t="str">
        <f>t_EuropeanWasteCodes[[#This Row],[Teil I]]&amp;" &gt; "&amp;t_EuropeanWasteCodes[[#This Row],[Teil II]]&amp;" &gt; "&amp;t_EuropeanWasteCodes[[#This Row],[Teil III]]</f>
        <v xml:space="preserve">11 ABFÄLLE AUS DER CHEMISCHEN OBERFLÄCHENBEARBEITUNG UND BESCHICHTUNG VON METALLEN UND
ANDEREN WERKSTOFFEN; NICHTEISENHYDROMETALLURGIE  &gt; 11 05 Abfälle aus Prozessen der thermischen Verzinkung &gt; 11 05 04* gebrauchte Flussmittel </v>
      </c>
      <c r="I506" s="2"/>
      <c r="J506" s="2"/>
      <c r="K506" s="2"/>
    </row>
    <row r="507" spans="2:11" ht="127.5">
      <c r="B507" s="52" t="str">
        <f>"ELoW_"&amp;LEFT(t_EuropeanWasteCodes[[#This Row],[Imported code]],2)&amp;"_"&amp;MID(t_EuropeanWasteCodes[[#This Row],[Imported code]],4,2)&amp;"_"&amp;MID(t_EuropeanWasteCodes[[#This Row],[Imported code]],7,2)</f>
        <v>ELoW_11_05_99</v>
      </c>
      <c r="C507" s="52" t="str">
        <f>IF(RIGHT(t_EuropeanWasteCodes[[#This Row],[Imported code]],1)="*","Y","N")</f>
        <v>N</v>
      </c>
      <c r="D507" s="53" t="s">
        <v>1119</v>
      </c>
      <c r="E507" s="53" t="s">
        <v>1063</v>
      </c>
      <c r="F507" s="53" t="s">
        <v>1111</v>
      </c>
      <c r="G507" s="53" t="s">
        <v>1120</v>
      </c>
      <c r="H507" s="52" t="str">
        <f>t_EuropeanWasteCodes[[#This Row],[Teil I]]&amp;" &gt; "&amp;t_EuropeanWasteCodes[[#This Row],[Teil II]]&amp;" &gt; "&amp;t_EuropeanWasteCodes[[#This Row],[Teil III]]</f>
        <v>11 ABFÄLLE AUS DER CHEMISCHEN OBERFLÄCHENBEARBEITUNG UND BESCHICHTUNG VON METALLEN UND
ANDEREN WERKSTOFFEN; NICHTEISENHYDROMETALLURGIE  &gt; 11 05 Abfälle aus Prozessen der thermischen Verzinkung &gt; 11 05 99 Abfälle a. n. g.</v>
      </c>
      <c r="I507" s="2"/>
      <c r="J507" s="2"/>
      <c r="K507" s="2"/>
    </row>
    <row r="508" spans="2:11" ht="178.5">
      <c r="B508" s="52" t="str">
        <f>"ELoW_"&amp;LEFT(t_EuropeanWasteCodes[[#This Row],[Imported code]],2)&amp;"_"&amp;MID(t_EuropeanWasteCodes[[#This Row],[Imported code]],4,2)&amp;"_"&amp;MID(t_EuropeanWasteCodes[[#This Row],[Imported code]],7,2)</f>
        <v>ELoW_12_01_01</v>
      </c>
      <c r="C508" s="52" t="str">
        <f>IF(RIGHT(t_EuropeanWasteCodes[[#This Row],[Imported code]],1)="*","Y","N")</f>
        <v>N</v>
      </c>
      <c r="D508" s="53" t="s">
        <v>1121</v>
      </c>
      <c r="E508" s="53" t="s">
        <v>1122</v>
      </c>
      <c r="F508" s="53" t="s">
        <v>1123</v>
      </c>
      <c r="G508" s="53" t="s">
        <v>1124</v>
      </c>
      <c r="H508" s="52" t="str">
        <f>t_EuropeanWasteCodes[[#This Row],[Teil I]]&amp;" &gt; "&amp;t_EuropeanWasteCodes[[#This Row],[Teil II]]&amp;" &gt; "&amp;t_EuropeanWasteCodes[[#This Row],[Teil III]]</f>
        <v xml:space="preserve">12 ABFÄLLE AUS PROZESSEN DER MECHANISCHEN FORMGEBUNG SOWIE DER PHYSIKALISCHEN UND MECHANISCHEN OBERFLÄCHENBEARBEITUNG VON METALLEN UND KUNSTSTOFFEN &gt; 12 01 Abfälle aus Prozessen der mechanischen Formgebung sowie der physikalischen und mechanischen Oberflächenbearbeitung von Metallen und Kunststoffen &gt; 12 01 01 Eisenfeil- und -drehspäne </v>
      </c>
      <c r="I508" s="2"/>
      <c r="J508" s="2"/>
      <c r="K508" s="2"/>
    </row>
    <row r="509" spans="2:11" ht="178.5">
      <c r="B509" s="52" t="str">
        <f>"ELoW_"&amp;LEFT(t_EuropeanWasteCodes[[#This Row],[Imported code]],2)&amp;"_"&amp;MID(t_EuropeanWasteCodes[[#This Row],[Imported code]],4,2)&amp;"_"&amp;MID(t_EuropeanWasteCodes[[#This Row],[Imported code]],7,2)</f>
        <v>ELoW_12_01_02</v>
      </c>
      <c r="C509" s="52" t="str">
        <f>IF(RIGHT(t_EuropeanWasteCodes[[#This Row],[Imported code]],1)="*","Y","N")</f>
        <v>N</v>
      </c>
      <c r="D509" s="53" t="s">
        <v>1125</v>
      </c>
      <c r="E509" s="53" t="s">
        <v>1122</v>
      </c>
      <c r="F509" s="53" t="s">
        <v>1123</v>
      </c>
      <c r="G509" s="53" t="s">
        <v>1126</v>
      </c>
      <c r="H509" s="52" t="str">
        <f>t_EuropeanWasteCodes[[#This Row],[Teil I]]&amp;" &gt; "&amp;t_EuropeanWasteCodes[[#This Row],[Teil II]]&amp;" &gt; "&amp;t_EuropeanWasteCodes[[#This Row],[Teil III]]</f>
        <v>12 ABFÄLLE AUS PROZESSEN DER MECHANISCHEN FORMGEBUNG SOWIE DER PHYSIKALISCHEN UND MECHANISCHEN OBERFLÄCHENBEARBEITUNG VON METALLEN UND KUNSTSTOFFEN &gt; 12 01 Abfälle aus Prozessen der mechanischen Formgebung sowie der physikalischen und mechanischen Oberflächenbearbeitung von Metallen und Kunststoffen &gt; 12 01 02 Eisenstaub und -teilchen</v>
      </c>
      <c r="I509" s="2"/>
      <c r="J509" s="2"/>
      <c r="K509" s="2"/>
    </row>
    <row r="510" spans="2:11" ht="178.5">
      <c r="B510" s="52" t="str">
        <f>"ELoW_"&amp;LEFT(t_EuropeanWasteCodes[[#This Row],[Imported code]],2)&amp;"_"&amp;MID(t_EuropeanWasteCodes[[#This Row],[Imported code]],4,2)&amp;"_"&amp;MID(t_EuropeanWasteCodes[[#This Row],[Imported code]],7,2)</f>
        <v>ELoW_12_01_03</v>
      </c>
      <c r="C510" s="52" t="str">
        <f>IF(RIGHT(t_EuropeanWasteCodes[[#This Row],[Imported code]],1)="*","Y","N")</f>
        <v>N</v>
      </c>
      <c r="D510" s="53" t="s">
        <v>1127</v>
      </c>
      <c r="E510" s="53" t="s">
        <v>1122</v>
      </c>
      <c r="F510" s="53" t="s">
        <v>1123</v>
      </c>
      <c r="G510" s="53" t="s">
        <v>1128</v>
      </c>
      <c r="H510" s="52" t="str">
        <f>t_EuropeanWasteCodes[[#This Row],[Teil I]]&amp;" &gt; "&amp;t_EuropeanWasteCodes[[#This Row],[Teil II]]&amp;" &gt; "&amp;t_EuropeanWasteCodes[[#This Row],[Teil III]]</f>
        <v xml:space="preserve">12 ABFÄLLE AUS PROZESSEN DER MECHANISCHEN FORMGEBUNG SOWIE DER PHYSIKALISCHEN UND MECHANISCHEN OBERFLÄCHENBEARBEITUNG VON METALLEN UND KUNSTSTOFFEN &gt; 12 01 Abfälle aus Prozessen der mechanischen Formgebung sowie der physikalischen und mechanischen Oberflächenbearbeitung von Metallen und Kunststoffen &gt; 12 01 03 NE-Metallfeil- und -drehspäne </v>
      </c>
      <c r="I510" s="2"/>
      <c r="J510" s="2"/>
      <c r="K510" s="2"/>
    </row>
    <row r="511" spans="2:11" ht="178.5">
      <c r="B511" s="52" t="str">
        <f>"ELoW_"&amp;LEFT(t_EuropeanWasteCodes[[#This Row],[Imported code]],2)&amp;"_"&amp;MID(t_EuropeanWasteCodes[[#This Row],[Imported code]],4,2)&amp;"_"&amp;MID(t_EuropeanWasteCodes[[#This Row],[Imported code]],7,2)</f>
        <v>ELoW_12_01_04</v>
      </c>
      <c r="C511" s="52" t="str">
        <f>IF(RIGHT(t_EuropeanWasteCodes[[#This Row],[Imported code]],1)="*","Y","N")</f>
        <v>N</v>
      </c>
      <c r="D511" s="53" t="s">
        <v>1129</v>
      </c>
      <c r="E511" s="53" t="s">
        <v>1122</v>
      </c>
      <c r="F511" s="53" t="s">
        <v>1123</v>
      </c>
      <c r="G511" s="53" t="s">
        <v>1130</v>
      </c>
      <c r="H511" s="52" t="str">
        <f>t_EuropeanWasteCodes[[#This Row],[Teil I]]&amp;" &gt; "&amp;t_EuropeanWasteCodes[[#This Row],[Teil II]]&amp;" &gt; "&amp;t_EuropeanWasteCodes[[#This Row],[Teil III]]</f>
        <v xml:space="preserve">12 ABFÄLLE AUS PROZESSEN DER MECHANISCHEN FORMGEBUNG SOWIE DER PHYSIKALISCHEN UND MECHANISCHEN OBERFLÄCHENBEARBEITUNG VON METALLEN UND KUNSTSTOFFEN &gt; 12 01 Abfälle aus Prozessen der mechanischen Formgebung sowie der physikalischen und mechanischen Oberflächenbearbeitung von Metallen und Kunststoffen &gt; 12 01 04 NE-Metallstaub und -teilchen </v>
      </c>
      <c r="I511" s="2"/>
      <c r="J511" s="2"/>
      <c r="K511" s="2"/>
    </row>
    <row r="512" spans="2:11" ht="178.5">
      <c r="B512" s="52" t="str">
        <f>"ELoW_"&amp;LEFT(t_EuropeanWasteCodes[[#This Row],[Imported code]],2)&amp;"_"&amp;MID(t_EuropeanWasteCodes[[#This Row],[Imported code]],4,2)&amp;"_"&amp;MID(t_EuropeanWasteCodes[[#This Row],[Imported code]],7,2)</f>
        <v>ELoW_12_01_05</v>
      </c>
      <c r="C512" s="52" t="str">
        <f>IF(RIGHT(t_EuropeanWasteCodes[[#This Row],[Imported code]],1)="*","Y","N")</f>
        <v>N</v>
      </c>
      <c r="D512" s="53" t="s">
        <v>1131</v>
      </c>
      <c r="E512" s="53" t="s">
        <v>1122</v>
      </c>
      <c r="F512" s="53" t="s">
        <v>1123</v>
      </c>
      <c r="G512" s="53" t="s">
        <v>1132</v>
      </c>
      <c r="H512" s="52" t="str">
        <f>t_EuropeanWasteCodes[[#This Row],[Teil I]]&amp;" &gt; "&amp;t_EuropeanWasteCodes[[#This Row],[Teil II]]&amp;" &gt; "&amp;t_EuropeanWasteCodes[[#This Row],[Teil III]]</f>
        <v xml:space="preserve">12 ABFÄLLE AUS PROZESSEN DER MECHANISCHEN FORMGEBUNG SOWIE DER PHYSIKALISCHEN UND MECHANISCHEN OBERFLÄCHENBEARBEITUNG VON METALLEN UND KUNSTSTOFFEN &gt; 12 01 Abfälle aus Prozessen der mechanischen Formgebung sowie der physikalischen und mechanischen Oberflächenbearbeitung von Metallen und Kunststoffen &gt; 12 01 05 Kunststoffspäne und -drehspäne </v>
      </c>
      <c r="I512" s="2"/>
      <c r="J512" s="2"/>
      <c r="K512" s="2"/>
    </row>
    <row r="513" spans="2:11" ht="204">
      <c r="B513" s="52" t="str">
        <f>"ELoW_"&amp;LEFT(t_EuropeanWasteCodes[[#This Row],[Imported code]],2)&amp;"_"&amp;MID(t_EuropeanWasteCodes[[#This Row],[Imported code]],4,2)&amp;"_"&amp;MID(t_EuropeanWasteCodes[[#This Row],[Imported code]],7,2)</f>
        <v>ELoW_12_01_06</v>
      </c>
      <c r="C513" s="52" t="str">
        <f>IF(RIGHT(t_EuropeanWasteCodes[[#This Row],[Imported code]],1)="*","Y","N")</f>
        <v>Y</v>
      </c>
      <c r="D513" s="53" t="s">
        <v>1133</v>
      </c>
      <c r="E513" s="53" t="s">
        <v>1122</v>
      </c>
      <c r="F513" s="53" t="s">
        <v>1123</v>
      </c>
      <c r="G513" s="53" t="s">
        <v>1134</v>
      </c>
      <c r="H513" s="52" t="str">
        <f>t_EuropeanWasteCodes[[#This Row],[Teil I]]&amp;" &gt; "&amp;t_EuropeanWasteCodes[[#This Row],[Teil II]]&amp;" &gt; "&amp;t_EuropeanWasteCodes[[#This Row],[Teil III]]</f>
        <v xml:space="preserve">12 ABFÄLLE AUS PROZESSEN DER MECHANISCHEN FORMGEBUNG SOWIE DER PHYSIKALISCHEN UND MECHANISCHEN OBERFLÄCHENBEARBEITUNG VON METALLEN UND KUNSTSTOFFEN &gt; 12 01 Abfälle aus Prozessen der mechanischen Formgebung sowie der physikalischen und mechanischen Oberflächenbearbeitung von Metallen und Kunststoffen &gt; 12 01 06* halogenhaltige Bearbeitungsöle auf Mineralölbasis (außer Emulsionen und Lösungen) </v>
      </c>
      <c r="I513" s="2"/>
      <c r="J513" s="2"/>
      <c r="K513" s="2"/>
    </row>
    <row r="514" spans="2:11" ht="204">
      <c r="B514" s="52" t="str">
        <f>"ELoW_"&amp;LEFT(t_EuropeanWasteCodes[[#This Row],[Imported code]],2)&amp;"_"&amp;MID(t_EuropeanWasteCodes[[#This Row],[Imported code]],4,2)&amp;"_"&amp;MID(t_EuropeanWasteCodes[[#This Row],[Imported code]],7,2)</f>
        <v>ELoW_12_01_07</v>
      </c>
      <c r="C514" s="52" t="str">
        <f>IF(RIGHT(t_EuropeanWasteCodes[[#This Row],[Imported code]],1)="*","Y","N")</f>
        <v>Y</v>
      </c>
      <c r="D514" s="53" t="s">
        <v>1135</v>
      </c>
      <c r="E514" s="53" t="s">
        <v>1122</v>
      </c>
      <c r="F514" s="53" t="s">
        <v>1123</v>
      </c>
      <c r="G514" s="53" t="s">
        <v>1136</v>
      </c>
      <c r="H514" s="52" t="str">
        <f>t_EuropeanWasteCodes[[#This Row],[Teil I]]&amp;" &gt; "&amp;t_EuropeanWasteCodes[[#This Row],[Teil II]]&amp;" &gt; "&amp;t_EuropeanWasteCodes[[#This Row],[Teil III]]</f>
        <v xml:space="preserve">12 ABFÄLLE AUS PROZESSEN DER MECHANISCHEN FORMGEBUNG SOWIE DER PHYSIKALISCHEN UND MECHANISCHEN OBERFLÄCHENBEARBEITUNG VON METALLEN UND KUNSTSTOFFEN &gt; 12 01 Abfälle aus Prozessen der mechanischen Formgebung sowie der physikalischen und mechanischen Oberflächenbearbeitung von Metallen und Kunststoffen &gt; 12 01 07* halogenfreie Bearbeitungsöle auf Mineralölbasis (außer Emulsionen und Lösungen) </v>
      </c>
      <c r="I514" s="2"/>
      <c r="J514" s="2"/>
      <c r="K514" s="2"/>
    </row>
    <row r="515" spans="2:11" ht="204">
      <c r="B515" s="52" t="str">
        <f>"ELoW_"&amp;LEFT(t_EuropeanWasteCodes[[#This Row],[Imported code]],2)&amp;"_"&amp;MID(t_EuropeanWasteCodes[[#This Row],[Imported code]],4,2)&amp;"_"&amp;MID(t_EuropeanWasteCodes[[#This Row],[Imported code]],7,2)</f>
        <v>ELoW_12_01_08</v>
      </c>
      <c r="C515" s="52" t="str">
        <f>IF(RIGHT(t_EuropeanWasteCodes[[#This Row],[Imported code]],1)="*","Y","N")</f>
        <v>Y</v>
      </c>
      <c r="D515" s="53" t="s">
        <v>1137</v>
      </c>
      <c r="E515" s="53" t="s">
        <v>1122</v>
      </c>
      <c r="F515" s="53" t="s">
        <v>1123</v>
      </c>
      <c r="G515" s="53" t="s">
        <v>1138</v>
      </c>
      <c r="H515" s="52" t="str">
        <f>t_EuropeanWasteCodes[[#This Row],[Teil I]]&amp;" &gt; "&amp;t_EuropeanWasteCodes[[#This Row],[Teil II]]&amp;" &gt; "&amp;t_EuropeanWasteCodes[[#This Row],[Teil III]]</f>
        <v xml:space="preserve">12 ABFÄLLE AUS PROZESSEN DER MECHANISCHEN FORMGEBUNG SOWIE DER PHYSIKALISCHEN UND MECHANISCHEN OBERFLÄCHENBEARBEITUNG VON METALLEN UND KUNSTSTOFFEN &gt; 12 01 Abfälle aus Prozessen der mechanischen Formgebung sowie der physikalischen und mechanischen Oberflächenbearbeitung von Metallen und Kunststoffen &gt; 12 01 08* halogenhaltige Bearbeitungsemulsionen und -lösungen </v>
      </c>
      <c r="I515" s="2"/>
      <c r="J515" s="2"/>
      <c r="K515" s="2"/>
    </row>
    <row r="516" spans="2:11" ht="191.25">
      <c r="B516" s="52" t="str">
        <f>"ELoW_"&amp;LEFT(t_EuropeanWasteCodes[[#This Row],[Imported code]],2)&amp;"_"&amp;MID(t_EuropeanWasteCodes[[#This Row],[Imported code]],4,2)&amp;"_"&amp;MID(t_EuropeanWasteCodes[[#This Row],[Imported code]],7,2)</f>
        <v>ELoW_12_01_09</v>
      </c>
      <c r="C516" s="52" t="str">
        <f>IF(RIGHT(t_EuropeanWasteCodes[[#This Row],[Imported code]],1)="*","Y","N")</f>
        <v>Y</v>
      </c>
      <c r="D516" s="53" t="s">
        <v>1139</v>
      </c>
      <c r="E516" s="53" t="s">
        <v>1122</v>
      </c>
      <c r="F516" s="53" t="s">
        <v>1123</v>
      </c>
      <c r="G516" s="53" t="s">
        <v>1140</v>
      </c>
      <c r="H516" s="52" t="str">
        <f>t_EuropeanWasteCodes[[#This Row],[Teil I]]&amp;" &gt; "&amp;t_EuropeanWasteCodes[[#This Row],[Teil II]]&amp;" &gt; "&amp;t_EuropeanWasteCodes[[#This Row],[Teil III]]</f>
        <v xml:space="preserve">12 ABFÄLLE AUS PROZESSEN DER MECHANISCHEN FORMGEBUNG SOWIE DER PHYSIKALISCHEN UND MECHANISCHEN OBERFLÄCHENBEARBEITUNG VON METALLEN UND KUNSTSTOFFEN &gt; 12 01 Abfälle aus Prozessen der mechanischen Formgebung sowie der physikalischen und mechanischen Oberflächenbearbeitung von Metallen und Kunststoffen &gt; 12 01 09* halogenfreie Bearbeitungsemulsionen und -lösungen </v>
      </c>
      <c r="I516" s="2"/>
      <c r="J516" s="2"/>
      <c r="K516" s="2"/>
    </row>
    <row r="517" spans="2:11" ht="178.5">
      <c r="B517" s="52" t="str">
        <f>"ELoW_"&amp;LEFT(t_EuropeanWasteCodes[[#This Row],[Imported code]],2)&amp;"_"&amp;MID(t_EuropeanWasteCodes[[#This Row],[Imported code]],4,2)&amp;"_"&amp;MID(t_EuropeanWasteCodes[[#This Row],[Imported code]],7,2)</f>
        <v>ELoW_12_01_10</v>
      </c>
      <c r="C517" s="52" t="str">
        <f>IF(RIGHT(t_EuropeanWasteCodes[[#This Row],[Imported code]],1)="*","Y","N")</f>
        <v>Y</v>
      </c>
      <c r="D517" s="53" t="s">
        <v>1141</v>
      </c>
      <c r="E517" s="53" t="s">
        <v>1122</v>
      </c>
      <c r="F517" s="53" t="s">
        <v>1123</v>
      </c>
      <c r="G517" s="53" t="s">
        <v>1142</v>
      </c>
      <c r="H517" s="52" t="str">
        <f>t_EuropeanWasteCodes[[#This Row],[Teil I]]&amp;" &gt; "&amp;t_EuropeanWasteCodes[[#This Row],[Teil II]]&amp;" &gt; "&amp;t_EuropeanWasteCodes[[#This Row],[Teil III]]</f>
        <v xml:space="preserve">12 ABFÄLLE AUS PROZESSEN DER MECHANISCHEN FORMGEBUNG SOWIE DER PHYSIKALISCHEN UND MECHANISCHEN OBERFLÄCHENBEARBEITUNG VON METALLEN UND KUNSTSTOFFEN &gt; 12 01 Abfälle aus Prozessen der mechanischen Formgebung sowie der physikalischen und mechanischen Oberflächenbearbeitung von Metallen und Kunststoffen &gt; 12 01 10* synthetische Bearbeitungsöle </v>
      </c>
      <c r="I517" s="2"/>
      <c r="J517" s="2"/>
      <c r="K517" s="2"/>
    </row>
    <row r="518" spans="2:11" ht="178.5">
      <c r="B518" s="52" t="str">
        <f>"ELoW_"&amp;LEFT(t_EuropeanWasteCodes[[#This Row],[Imported code]],2)&amp;"_"&amp;MID(t_EuropeanWasteCodes[[#This Row],[Imported code]],4,2)&amp;"_"&amp;MID(t_EuropeanWasteCodes[[#This Row],[Imported code]],7,2)</f>
        <v>ELoW_12_01_12</v>
      </c>
      <c r="C518" s="52" t="str">
        <f>IF(RIGHT(t_EuropeanWasteCodes[[#This Row],[Imported code]],1)="*","Y","N")</f>
        <v>Y</v>
      </c>
      <c r="D518" s="53" t="s">
        <v>1143</v>
      </c>
      <c r="E518" s="53" t="s">
        <v>1122</v>
      </c>
      <c r="F518" s="53" t="s">
        <v>1123</v>
      </c>
      <c r="G518" s="53" t="s">
        <v>1144</v>
      </c>
      <c r="H518" s="52" t="str">
        <f>t_EuropeanWasteCodes[[#This Row],[Teil I]]&amp;" &gt; "&amp;t_EuropeanWasteCodes[[#This Row],[Teil II]]&amp;" &gt; "&amp;t_EuropeanWasteCodes[[#This Row],[Teil III]]</f>
        <v xml:space="preserve">12 ABFÄLLE AUS PROZESSEN DER MECHANISCHEN FORMGEBUNG SOWIE DER PHYSIKALISCHEN UND MECHANISCHEN OBERFLÄCHENBEARBEITUNG VON METALLEN UND KUNSTSTOFFEN &gt; 12 01 Abfälle aus Prozessen der mechanischen Formgebung sowie der physikalischen und mechanischen Oberflächenbearbeitung von Metallen und Kunststoffen &gt; 12 01 12* gebrauchte Wachse und Fette </v>
      </c>
      <c r="I518" s="2"/>
      <c r="J518" s="2"/>
      <c r="K518" s="2"/>
    </row>
    <row r="519" spans="2:11" ht="178.5">
      <c r="B519" s="52" t="str">
        <f>"ELoW_"&amp;LEFT(t_EuropeanWasteCodes[[#This Row],[Imported code]],2)&amp;"_"&amp;MID(t_EuropeanWasteCodes[[#This Row],[Imported code]],4,2)&amp;"_"&amp;MID(t_EuropeanWasteCodes[[#This Row],[Imported code]],7,2)</f>
        <v>ELoW_12_01_13</v>
      </c>
      <c r="C519" s="52" t="str">
        <f>IF(RIGHT(t_EuropeanWasteCodes[[#This Row],[Imported code]],1)="*","Y","N")</f>
        <v>N</v>
      </c>
      <c r="D519" s="53" t="s">
        <v>1145</v>
      </c>
      <c r="E519" s="53" t="s">
        <v>1122</v>
      </c>
      <c r="F519" s="53" t="s">
        <v>1123</v>
      </c>
      <c r="G519" s="53" t="s">
        <v>1146</v>
      </c>
      <c r="H519" s="52" t="str">
        <f>t_EuropeanWasteCodes[[#This Row],[Teil I]]&amp;" &gt; "&amp;t_EuropeanWasteCodes[[#This Row],[Teil II]]&amp;" &gt; "&amp;t_EuropeanWasteCodes[[#This Row],[Teil III]]</f>
        <v xml:space="preserve">12 ABFÄLLE AUS PROZESSEN DER MECHANISCHEN FORMGEBUNG SOWIE DER PHYSIKALISCHEN UND MECHANISCHEN OBERFLÄCHENBEARBEITUNG VON METALLEN UND KUNSTSTOFFEN &gt; 12 01 Abfälle aus Prozessen der mechanischen Formgebung sowie der physikalischen und mechanischen Oberflächenbearbeitung von Metallen und Kunststoffen &gt; 12 01 13 Schweißabfälle </v>
      </c>
      <c r="I519" s="2"/>
      <c r="J519" s="2"/>
      <c r="K519" s="2"/>
    </row>
    <row r="520" spans="2:11" ht="191.25">
      <c r="B520" s="52" t="str">
        <f>"ELoW_"&amp;LEFT(t_EuropeanWasteCodes[[#This Row],[Imported code]],2)&amp;"_"&amp;MID(t_EuropeanWasteCodes[[#This Row],[Imported code]],4,2)&amp;"_"&amp;MID(t_EuropeanWasteCodes[[#This Row],[Imported code]],7,2)</f>
        <v>ELoW_12_01_14</v>
      </c>
      <c r="C520" s="52" t="str">
        <f>IF(RIGHT(t_EuropeanWasteCodes[[#This Row],[Imported code]],1)="*","Y","N")</f>
        <v>Y</v>
      </c>
      <c r="D520" s="53" t="s">
        <v>1147</v>
      </c>
      <c r="E520" s="53" t="s">
        <v>1122</v>
      </c>
      <c r="F520" s="53" t="s">
        <v>1123</v>
      </c>
      <c r="G520" s="53" t="s">
        <v>1148</v>
      </c>
      <c r="H520" s="52" t="str">
        <f>t_EuropeanWasteCodes[[#This Row],[Teil I]]&amp;" &gt; "&amp;t_EuropeanWasteCodes[[#This Row],[Teil II]]&amp;" &gt; "&amp;t_EuropeanWasteCodes[[#This Row],[Teil III]]</f>
        <v>12 ABFÄLLE AUS PROZESSEN DER MECHANISCHEN FORMGEBUNG SOWIE DER PHYSIKALISCHEN UND MECHANISCHEN OBERFLÄCHENBEARBEITUNG VON METALLEN UND KUNSTSTOFFEN &gt; 12 01 Abfälle aus Prozessen der mechanischen Formgebung sowie der physikalischen und mechanischen Oberflächenbearbeitung von Metallen und Kunststoffen &gt; 12 01 14* Bearbeitungsschlämme, die gefährliche Stoffe enthalten</v>
      </c>
      <c r="I520" s="2"/>
      <c r="J520" s="2"/>
      <c r="K520" s="2"/>
    </row>
    <row r="521" spans="2:11" ht="204">
      <c r="B521" s="52" t="str">
        <f>"ELoW_"&amp;LEFT(t_EuropeanWasteCodes[[#This Row],[Imported code]],2)&amp;"_"&amp;MID(t_EuropeanWasteCodes[[#This Row],[Imported code]],4,2)&amp;"_"&amp;MID(t_EuropeanWasteCodes[[#This Row],[Imported code]],7,2)</f>
        <v>ELoW_12_01_15</v>
      </c>
      <c r="C521" s="52" t="str">
        <f>IF(RIGHT(t_EuropeanWasteCodes[[#This Row],[Imported code]],1)="*","Y","N")</f>
        <v>N</v>
      </c>
      <c r="D521" s="53" t="s">
        <v>1149</v>
      </c>
      <c r="E521" s="53" t="s">
        <v>1122</v>
      </c>
      <c r="F521" s="53" t="s">
        <v>1123</v>
      </c>
      <c r="G521" s="53" t="s">
        <v>1150</v>
      </c>
      <c r="H521" s="52" t="str">
        <f>t_EuropeanWasteCodes[[#This Row],[Teil I]]&amp;" &gt; "&amp;t_EuropeanWasteCodes[[#This Row],[Teil II]]&amp;" &gt; "&amp;t_EuropeanWasteCodes[[#This Row],[Teil III]]</f>
        <v xml:space="preserve">12 ABFÄLLE AUS PROZESSEN DER MECHANISCHEN FORMGEBUNG SOWIE DER PHYSIKALISCHEN UND MECHANISCHEN OBERFLÄCHENBEARBEITUNG VON METALLEN UND KUNSTSTOFFEN &gt; 12 01 Abfälle aus Prozessen der mechanischen Formgebung sowie der physikalischen und mechanischen Oberflächenbearbeitung von Metallen und Kunststoffen &gt; 12 01 15 Bearbeitungsschlämme mit Ausnahme derjenigen, die unter 12 01 14 fallen </v>
      </c>
      <c r="I521" s="2"/>
      <c r="J521" s="2"/>
      <c r="K521" s="2"/>
    </row>
    <row r="522" spans="2:11" ht="191.25">
      <c r="B522" s="52" t="str">
        <f>"ELoW_"&amp;LEFT(t_EuropeanWasteCodes[[#This Row],[Imported code]],2)&amp;"_"&amp;MID(t_EuropeanWasteCodes[[#This Row],[Imported code]],4,2)&amp;"_"&amp;MID(t_EuropeanWasteCodes[[#This Row],[Imported code]],7,2)</f>
        <v>ELoW_12_01_16</v>
      </c>
      <c r="C522" s="52" t="str">
        <f>IF(RIGHT(t_EuropeanWasteCodes[[#This Row],[Imported code]],1)="*","Y","N")</f>
        <v>Y</v>
      </c>
      <c r="D522" s="53" t="s">
        <v>1151</v>
      </c>
      <c r="E522" s="53" t="s">
        <v>1122</v>
      </c>
      <c r="F522" s="53" t="s">
        <v>1123</v>
      </c>
      <c r="G522" s="53" t="s">
        <v>1152</v>
      </c>
      <c r="H522" s="52" t="str">
        <f>t_EuropeanWasteCodes[[#This Row],[Teil I]]&amp;" &gt; "&amp;t_EuropeanWasteCodes[[#This Row],[Teil II]]&amp;" &gt; "&amp;t_EuropeanWasteCodes[[#This Row],[Teil III]]</f>
        <v xml:space="preserve">12 ABFÄLLE AUS PROZESSEN DER MECHANISCHEN FORMGEBUNG SOWIE DER PHYSIKALISCHEN UND MECHANISCHEN OBERFLÄCHENBEARBEITUNG VON METALLEN UND KUNSTSTOFFEN &gt; 12 01 Abfälle aus Prozessen der mechanischen Formgebung sowie der physikalischen und mechanischen Oberflächenbearbeitung von Metallen und Kunststoffen &gt; 12 01 16* Strahlmittelabfälle, die gefährliche Stoffe enthalten </v>
      </c>
      <c r="I522" s="2"/>
      <c r="J522" s="2"/>
      <c r="K522" s="2"/>
    </row>
    <row r="523" spans="2:11" ht="191.25">
      <c r="B523" s="52" t="str">
        <f>"ELoW_"&amp;LEFT(t_EuropeanWasteCodes[[#This Row],[Imported code]],2)&amp;"_"&amp;MID(t_EuropeanWasteCodes[[#This Row],[Imported code]],4,2)&amp;"_"&amp;MID(t_EuropeanWasteCodes[[#This Row],[Imported code]],7,2)</f>
        <v>ELoW_12_01_17</v>
      </c>
      <c r="C523" s="52" t="str">
        <f>IF(RIGHT(t_EuropeanWasteCodes[[#This Row],[Imported code]],1)="*","Y","N")</f>
        <v>N</v>
      </c>
      <c r="D523" s="53" t="s">
        <v>1153</v>
      </c>
      <c r="E523" s="53" t="s">
        <v>1122</v>
      </c>
      <c r="F523" s="53" t="s">
        <v>1123</v>
      </c>
      <c r="G523" s="53" t="s">
        <v>1154</v>
      </c>
      <c r="H523" s="52" t="str">
        <f>t_EuropeanWasteCodes[[#This Row],[Teil I]]&amp;" &gt; "&amp;t_EuropeanWasteCodes[[#This Row],[Teil II]]&amp;" &gt; "&amp;t_EuropeanWasteCodes[[#This Row],[Teil III]]</f>
        <v>12 ABFÄLLE AUS PROZESSEN DER MECHANISCHEN FORMGEBUNG SOWIE DER PHYSIKALISCHEN UND MECHANISCHEN OBERFLÄCHENBEARBEITUNG VON METALLEN UND KUNSTSTOFFEN &gt; 12 01 Abfälle aus Prozessen der mechanischen Formgebung sowie der physikalischen und mechanischen Oberflächenbearbeitung von Metallen und Kunststoffen &gt; 12 01 17 Strahlmittelabfälle mit Ausnahme derjenigen, die unter 12 01 16 fallen</v>
      </c>
      <c r="I523" s="2"/>
      <c r="J523" s="2"/>
      <c r="K523" s="2"/>
    </row>
    <row r="524" spans="2:11" ht="191.25">
      <c r="B524" s="52" t="str">
        <f>"ELoW_"&amp;LEFT(t_EuropeanWasteCodes[[#This Row],[Imported code]],2)&amp;"_"&amp;MID(t_EuropeanWasteCodes[[#This Row],[Imported code]],4,2)&amp;"_"&amp;MID(t_EuropeanWasteCodes[[#This Row],[Imported code]],7,2)</f>
        <v>ELoW_12_01_18</v>
      </c>
      <c r="C524" s="52" t="str">
        <f>IF(RIGHT(t_EuropeanWasteCodes[[#This Row],[Imported code]],1)="*","Y","N")</f>
        <v>Y</v>
      </c>
      <c r="D524" s="53" t="s">
        <v>1155</v>
      </c>
      <c r="E524" s="53" t="s">
        <v>1122</v>
      </c>
      <c r="F524" s="53" t="s">
        <v>1123</v>
      </c>
      <c r="G524" s="53" t="s">
        <v>1156</v>
      </c>
      <c r="H524" s="52" t="str">
        <f>t_EuropeanWasteCodes[[#This Row],[Teil I]]&amp;" &gt; "&amp;t_EuropeanWasteCodes[[#This Row],[Teil II]]&amp;" &gt; "&amp;t_EuropeanWasteCodes[[#This Row],[Teil III]]</f>
        <v xml:space="preserve">12 ABFÄLLE AUS PROZESSEN DER MECHANISCHEN FORMGEBUNG SOWIE DER PHYSIKALISCHEN UND MECHANISCHEN OBERFLÄCHENBEARBEITUNG VON METALLEN UND KUNSTSTOFFEN &gt; 12 01 Abfälle aus Prozessen der mechanischen Formgebung sowie der physikalischen und mechanischen Oberflächenbearbeitung von Metallen und Kunststoffen &gt; 12 01 18* ölhaltige Metallschlämme (Schleif-, Hon- und Läppschlämme) </v>
      </c>
      <c r="I524" s="2"/>
      <c r="J524" s="2"/>
      <c r="K524" s="2"/>
    </row>
    <row r="525" spans="2:11" ht="191.25">
      <c r="B525" s="52" t="str">
        <f>"ELoW_"&amp;LEFT(t_EuropeanWasteCodes[[#This Row],[Imported code]],2)&amp;"_"&amp;MID(t_EuropeanWasteCodes[[#This Row],[Imported code]],4,2)&amp;"_"&amp;MID(t_EuropeanWasteCodes[[#This Row],[Imported code]],7,2)</f>
        <v>ELoW_12_01_19</v>
      </c>
      <c r="C525" s="52" t="str">
        <f>IF(RIGHT(t_EuropeanWasteCodes[[#This Row],[Imported code]],1)="*","Y","N")</f>
        <v>Y</v>
      </c>
      <c r="D525" s="53" t="s">
        <v>1157</v>
      </c>
      <c r="E525" s="53" t="s">
        <v>1122</v>
      </c>
      <c r="F525" s="53" t="s">
        <v>1123</v>
      </c>
      <c r="G525" s="53" t="s">
        <v>1158</v>
      </c>
      <c r="H525" s="52" t="str">
        <f>t_EuropeanWasteCodes[[#This Row],[Teil I]]&amp;" &gt; "&amp;t_EuropeanWasteCodes[[#This Row],[Teil II]]&amp;" &gt; "&amp;t_EuropeanWasteCodes[[#This Row],[Teil III]]</f>
        <v xml:space="preserve">12 ABFÄLLE AUS PROZESSEN DER MECHANISCHEN FORMGEBUNG SOWIE DER PHYSIKALISCHEN UND MECHANISCHEN OBERFLÄCHENBEARBEITUNG VON METALLEN UND KUNSTSTOFFEN &gt; 12 01 Abfälle aus Prozessen der mechanischen Formgebung sowie der physikalischen und mechanischen Oberflächenbearbeitung von Metallen und Kunststoffen &gt; 12 01 19* biologisch leicht abbaubare Bearbeitungsöle </v>
      </c>
      <c r="I525" s="2"/>
      <c r="J525" s="2"/>
      <c r="K525" s="2"/>
    </row>
    <row r="526" spans="2:11" ht="191.25">
      <c r="B526" s="52" t="str">
        <f>"ELoW_"&amp;LEFT(t_EuropeanWasteCodes[[#This Row],[Imported code]],2)&amp;"_"&amp;MID(t_EuropeanWasteCodes[[#This Row],[Imported code]],4,2)&amp;"_"&amp;MID(t_EuropeanWasteCodes[[#This Row],[Imported code]],7,2)</f>
        <v>ELoW_12_01_20</v>
      </c>
      <c r="C526" s="52" t="str">
        <f>IF(RIGHT(t_EuropeanWasteCodes[[#This Row],[Imported code]],1)="*","Y","N")</f>
        <v>Y</v>
      </c>
      <c r="D526" s="53" t="s">
        <v>1159</v>
      </c>
      <c r="E526" s="53" t="s">
        <v>1122</v>
      </c>
      <c r="F526" s="53" t="s">
        <v>1123</v>
      </c>
      <c r="G526" s="53" t="s">
        <v>1160</v>
      </c>
      <c r="H526" s="52" t="str">
        <f>t_EuropeanWasteCodes[[#This Row],[Teil I]]&amp;" &gt; "&amp;t_EuropeanWasteCodes[[#This Row],[Teil II]]&amp;" &gt; "&amp;t_EuropeanWasteCodes[[#This Row],[Teil III]]</f>
        <v xml:space="preserve">12 ABFÄLLE AUS PROZESSEN DER MECHANISCHEN FORMGEBUNG SOWIE DER PHYSIKALISCHEN UND MECHANISCHEN OBERFLÄCHENBEARBEITUNG VON METALLEN UND KUNSTSTOFFEN &gt; 12 01 Abfälle aus Prozessen der mechanischen Formgebung sowie der physikalischen und mechanischen Oberflächenbearbeitung von Metallen und Kunststoffen &gt; 12 01 20* gebrauchte Hon- und Schleifmittel, die gefährliche Stoffe enthalten </v>
      </c>
      <c r="I526" s="2"/>
      <c r="J526" s="2"/>
      <c r="K526" s="2"/>
    </row>
    <row r="527" spans="2:11" ht="204">
      <c r="B527" s="52" t="str">
        <f>"ELoW_"&amp;LEFT(t_EuropeanWasteCodes[[#This Row],[Imported code]],2)&amp;"_"&amp;MID(t_EuropeanWasteCodes[[#This Row],[Imported code]],4,2)&amp;"_"&amp;MID(t_EuropeanWasteCodes[[#This Row],[Imported code]],7,2)</f>
        <v>ELoW_12_01_21</v>
      </c>
      <c r="C527" s="52" t="str">
        <f>IF(RIGHT(t_EuropeanWasteCodes[[#This Row],[Imported code]],1)="*","Y","N")</f>
        <v>N</v>
      </c>
      <c r="D527" s="53" t="s">
        <v>1161</v>
      </c>
      <c r="E527" s="53" t="s">
        <v>1122</v>
      </c>
      <c r="F527" s="53" t="s">
        <v>1123</v>
      </c>
      <c r="G527" s="53" t="s">
        <v>1162</v>
      </c>
      <c r="H527" s="52" t="str">
        <f>t_EuropeanWasteCodes[[#This Row],[Teil I]]&amp;" &gt; "&amp;t_EuropeanWasteCodes[[#This Row],[Teil II]]&amp;" &gt; "&amp;t_EuropeanWasteCodes[[#This Row],[Teil III]]</f>
        <v xml:space="preserve">12 ABFÄLLE AUS PROZESSEN DER MECHANISCHEN FORMGEBUNG SOWIE DER PHYSIKALISCHEN UND MECHANISCHEN OBERFLÄCHENBEARBEITUNG VON METALLEN UND KUNSTSTOFFEN &gt; 12 01 Abfälle aus Prozessen der mechanischen Formgebung sowie der physikalischen und mechanischen Oberflächenbearbeitung von Metallen und Kunststoffen &gt; 12 01 21 gebrauchte Hon- und Schleifmittel mit Ausnahme derjenigen, die unter 12 01 20 fallen </v>
      </c>
      <c r="I527" s="2"/>
      <c r="J527" s="2"/>
      <c r="K527" s="2"/>
    </row>
    <row r="528" spans="2:11" ht="178.5">
      <c r="B528" s="52" t="str">
        <f>"ELoW_"&amp;LEFT(t_EuropeanWasteCodes[[#This Row],[Imported code]],2)&amp;"_"&amp;MID(t_EuropeanWasteCodes[[#This Row],[Imported code]],4,2)&amp;"_"&amp;MID(t_EuropeanWasteCodes[[#This Row],[Imported code]],7,2)</f>
        <v>ELoW_12_01_99</v>
      </c>
      <c r="C528" s="52" t="str">
        <f>IF(RIGHT(t_EuropeanWasteCodes[[#This Row],[Imported code]],1)="*","Y","N")</f>
        <v>N</v>
      </c>
      <c r="D528" s="53" t="s">
        <v>1163</v>
      </c>
      <c r="E528" s="53" t="s">
        <v>1122</v>
      </c>
      <c r="F528" s="53" t="s">
        <v>1123</v>
      </c>
      <c r="G528" s="53" t="s">
        <v>1164</v>
      </c>
      <c r="H528" s="52" t="str">
        <f>t_EuropeanWasteCodes[[#This Row],[Teil I]]&amp;" &gt; "&amp;t_EuropeanWasteCodes[[#This Row],[Teil II]]&amp;" &gt; "&amp;t_EuropeanWasteCodes[[#This Row],[Teil III]]</f>
        <v xml:space="preserve">12 ABFÄLLE AUS PROZESSEN DER MECHANISCHEN FORMGEBUNG SOWIE DER PHYSIKALISCHEN UND MECHANISCHEN OBERFLÄCHENBEARBEITUNG VON METALLEN UND KUNSTSTOFFEN &gt; 12 01 Abfälle aus Prozessen der mechanischen Formgebung sowie der physikalischen und mechanischen Oberflächenbearbeitung von Metallen und Kunststoffen &gt; 12 01 99 Abfälle a. n. g. </v>
      </c>
      <c r="I528" s="2"/>
      <c r="J528" s="2"/>
      <c r="K528" s="2"/>
    </row>
    <row r="529" spans="2:11" ht="153">
      <c r="B529" s="52" t="str">
        <f>"ELoW_"&amp;LEFT(t_EuropeanWasteCodes[[#This Row],[Imported code]],2)&amp;"_"&amp;MID(t_EuropeanWasteCodes[[#This Row],[Imported code]],4,2)&amp;"_"&amp;MID(t_EuropeanWasteCodes[[#This Row],[Imported code]],7,2)</f>
        <v>ELoW_12_03_01</v>
      </c>
      <c r="C529" s="52" t="str">
        <f>IF(RIGHT(t_EuropeanWasteCodes[[#This Row],[Imported code]],1)="*","Y","N")</f>
        <v>Y</v>
      </c>
      <c r="D529" s="53" t="s">
        <v>1165</v>
      </c>
      <c r="E529" s="53" t="s">
        <v>1122</v>
      </c>
      <c r="F529" s="53" t="s">
        <v>1166</v>
      </c>
      <c r="G529" s="53" t="s">
        <v>1167</v>
      </c>
      <c r="H529" s="52" t="str">
        <f>t_EuropeanWasteCodes[[#This Row],[Teil I]]&amp;" &gt; "&amp;t_EuropeanWasteCodes[[#This Row],[Teil II]]&amp;" &gt; "&amp;t_EuropeanWasteCodes[[#This Row],[Teil III]]</f>
        <v>12 ABFÄLLE AUS PROZESSEN DER MECHANISCHEN FORMGEBUNG SOWIE DER PHYSIKALISCHEN UND MECHANISCHEN OBERFLÄCHENBEARBEITUNG VON METALLEN UND KUNSTSTOFFEN &gt; 12 03 Abfälle aus der Wasser- und Dampfentfettung (außer 11)  &gt; 12 03 01* wässrige Waschflüssigkeiten</v>
      </c>
      <c r="I529" s="2"/>
      <c r="J529" s="2"/>
      <c r="K529" s="2"/>
    </row>
    <row r="530" spans="2:11" ht="153">
      <c r="B530" s="52" t="str">
        <f>"ELoW_"&amp;LEFT(t_EuropeanWasteCodes[[#This Row],[Imported code]],2)&amp;"_"&amp;MID(t_EuropeanWasteCodes[[#This Row],[Imported code]],4,2)&amp;"_"&amp;MID(t_EuropeanWasteCodes[[#This Row],[Imported code]],7,2)</f>
        <v>ELoW_12_03_02</v>
      </c>
      <c r="C530" s="52" t="str">
        <f>IF(RIGHT(t_EuropeanWasteCodes[[#This Row],[Imported code]],1)="*","Y","N")</f>
        <v>Y</v>
      </c>
      <c r="D530" s="53" t="s">
        <v>1168</v>
      </c>
      <c r="E530" s="53" t="s">
        <v>1122</v>
      </c>
      <c r="F530" s="53" t="s">
        <v>1166</v>
      </c>
      <c r="G530" s="53" t="s">
        <v>1169</v>
      </c>
      <c r="H530" s="52" t="str">
        <f>t_EuropeanWasteCodes[[#This Row],[Teil I]]&amp;" &gt; "&amp;t_EuropeanWasteCodes[[#This Row],[Teil II]]&amp;" &gt; "&amp;t_EuropeanWasteCodes[[#This Row],[Teil III]]</f>
        <v>12 ABFÄLLE AUS PROZESSEN DER MECHANISCHEN FORMGEBUNG SOWIE DER PHYSIKALISCHEN UND MECHANISCHEN OBERFLÄCHENBEARBEITUNG VON METALLEN UND KUNSTSTOFFEN &gt; 12 03 Abfälle aus der Wasser- und Dampfentfettung (außer 11)  &gt; 12 03 02* Abfälle aus der Dampfentfettung</v>
      </c>
      <c r="I530" s="2"/>
      <c r="J530" s="2"/>
      <c r="K530" s="2"/>
    </row>
    <row r="531" spans="2:11" ht="102">
      <c r="B531" s="52" t="str">
        <f>"ELoW_"&amp;LEFT(t_EuropeanWasteCodes[[#This Row],[Imported code]],2)&amp;"_"&amp;MID(t_EuropeanWasteCodes[[#This Row],[Imported code]],4,2)&amp;"_"&amp;MID(t_EuropeanWasteCodes[[#This Row],[Imported code]],7,2)</f>
        <v>ELoW_13_01_01</v>
      </c>
      <c r="C531" s="52" t="str">
        <f>IF(RIGHT(t_EuropeanWasteCodes[[#This Row],[Imported code]],1)="*","Y","N")</f>
        <v>Y</v>
      </c>
      <c r="D531" s="53" t="s">
        <v>1170</v>
      </c>
      <c r="E531" s="53" t="s">
        <v>1171</v>
      </c>
      <c r="F531" s="53" t="s">
        <v>1172</v>
      </c>
      <c r="G531" s="53" t="s">
        <v>1173</v>
      </c>
      <c r="H531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01 Abfälle von Hydraulikölen  &gt; 13 01 01* Hydrauliköle, die PCB enthalten </v>
      </c>
      <c r="I531" s="2"/>
      <c r="J531" s="2"/>
      <c r="K531" s="2"/>
    </row>
    <row r="532" spans="2:11" ht="89.25">
      <c r="B532" s="52" t="str">
        <f>"ELoW_"&amp;LEFT(t_EuropeanWasteCodes[[#This Row],[Imported code]],2)&amp;"_"&amp;MID(t_EuropeanWasteCodes[[#This Row],[Imported code]],4,2)&amp;"_"&amp;MID(t_EuropeanWasteCodes[[#This Row],[Imported code]],7,2)</f>
        <v>ELoW_13_01_04</v>
      </c>
      <c r="C532" s="52" t="str">
        <f>IF(RIGHT(t_EuropeanWasteCodes[[#This Row],[Imported code]],1)="*","Y","N")</f>
        <v>Y</v>
      </c>
      <c r="D532" s="53" t="s">
        <v>1174</v>
      </c>
      <c r="E532" s="53" t="s">
        <v>1171</v>
      </c>
      <c r="F532" s="53" t="s">
        <v>1172</v>
      </c>
      <c r="G532" s="53" t="s">
        <v>1175</v>
      </c>
      <c r="H532" s="52" t="str">
        <f>t_EuropeanWasteCodes[[#This Row],[Teil I]]&amp;" &gt; "&amp;t_EuropeanWasteCodes[[#This Row],[Teil II]]&amp;" &gt; "&amp;t_EuropeanWasteCodes[[#This Row],[Teil III]]</f>
        <v>13 ÖLABFÄLLE UND ABFÄLLE AUS FLÜSSIGEN BRENNSTOFFEN (außer Speiseöle und Ölabfälle, die unter die
Kapitel 05, 12 und 19 fallen)  &gt; 13 01 Abfälle von Hydraulikölen  &gt; 13 01 04* chlorierte Emulsionen</v>
      </c>
      <c r="I532" s="2"/>
      <c r="J532" s="2"/>
      <c r="K532" s="2"/>
    </row>
    <row r="533" spans="2:11" ht="89.25">
      <c r="B533" s="52" t="str">
        <f>"ELoW_"&amp;LEFT(t_EuropeanWasteCodes[[#This Row],[Imported code]],2)&amp;"_"&amp;MID(t_EuropeanWasteCodes[[#This Row],[Imported code]],4,2)&amp;"_"&amp;MID(t_EuropeanWasteCodes[[#This Row],[Imported code]],7,2)</f>
        <v>ELoW_13_01_05</v>
      </c>
      <c r="C533" s="52" t="str">
        <f>IF(RIGHT(t_EuropeanWasteCodes[[#This Row],[Imported code]],1)="*","Y","N")</f>
        <v>Y</v>
      </c>
      <c r="D533" s="53" t="s">
        <v>1176</v>
      </c>
      <c r="E533" s="53" t="s">
        <v>1171</v>
      </c>
      <c r="F533" s="53" t="s">
        <v>1172</v>
      </c>
      <c r="G533" s="53" t="s">
        <v>1177</v>
      </c>
      <c r="H533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01 Abfälle von Hydraulikölen  &gt; 13 01 05* nichtchlorierte Emulsionen </v>
      </c>
      <c r="I533" s="2"/>
      <c r="J533" s="2"/>
      <c r="K533" s="2"/>
    </row>
    <row r="534" spans="2:11" ht="102">
      <c r="B534" s="52" t="str">
        <f>"ELoW_"&amp;LEFT(t_EuropeanWasteCodes[[#This Row],[Imported code]],2)&amp;"_"&amp;MID(t_EuropeanWasteCodes[[#This Row],[Imported code]],4,2)&amp;"_"&amp;MID(t_EuropeanWasteCodes[[#This Row],[Imported code]],7,2)</f>
        <v>ELoW_13_01_09</v>
      </c>
      <c r="C534" s="52" t="str">
        <f>IF(RIGHT(t_EuropeanWasteCodes[[#This Row],[Imported code]],1)="*","Y","N")</f>
        <v>Y</v>
      </c>
      <c r="D534" s="53" t="s">
        <v>1178</v>
      </c>
      <c r="E534" s="53" t="s">
        <v>1171</v>
      </c>
      <c r="F534" s="53" t="s">
        <v>1172</v>
      </c>
      <c r="G534" s="53" t="s">
        <v>1179</v>
      </c>
      <c r="H534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01 Abfälle von Hydraulikölen  &gt; 13 01 09* chlorierte Hydrauliköle auf Mineralölbasis </v>
      </c>
      <c r="I534" s="2"/>
      <c r="J534" s="2"/>
      <c r="K534" s="2"/>
    </row>
    <row r="535" spans="2:11" ht="102">
      <c r="B535" s="52" t="str">
        <f>"ELoW_"&amp;LEFT(t_EuropeanWasteCodes[[#This Row],[Imported code]],2)&amp;"_"&amp;MID(t_EuropeanWasteCodes[[#This Row],[Imported code]],4,2)&amp;"_"&amp;MID(t_EuropeanWasteCodes[[#This Row],[Imported code]],7,2)</f>
        <v>ELoW_13_01_10</v>
      </c>
      <c r="C535" s="52" t="str">
        <f>IF(RIGHT(t_EuropeanWasteCodes[[#This Row],[Imported code]],1)="*","Y","N")</f>
        <v>Y</v>
      </c>
      <c r="D535" s="53" t="s">
        <v>1180</v>
      </c>
      <c r="E535" s="53" t="s">
        <v>1171</v>
      </c>
      <c r="F535" s="53" t="s">
        <v>1172</v>
      </c>
      <c r="G535" s="53" t="s">
        <v>1181</v>
      </c>
      <c r="H535" s="52" t="str">
        <f>t_EuropeanWasteCodes[[#This Row],[Teil I]]&amp;" &gt; "&amp;t_EuropeanWasteCodes[[#This Row],[Teil II]]&amp;" &gt; "&amp;t_EuropeanWasteCodes[[#This Row],[Teil III]]</f>
        <v>13 ÖLABFÄLLE UND ABFÄLLE AUS FLÜSSIGEN BRENNSTOFFEN (außer Speiseöle und Ölabfälle, die unter die
Kapitel 05, 12 und 19 fallen)  &gt; 13 01 Abfälle von Hydraulikölen  &gt; 13 01 10* nichtchlorierte Hydrauliköle auf Mineralölbasis</v>
      </c>
      <c r="I535" s="2"/>
      <c r="J535" s="2"/>
      <c r="K535" s="2"/>
    </row>
    <row r="536" spans="2:11" ht="89.25">
      <c r="B536" s="52" t="str">
        <f>"ELoW_"&amp;LEFT(t_EuropeanWasteCodes[[#This Row],[Imported code]],2)&amp;"_"&amp;MID(t_EuropeanWasteCodes[[#This Row],[Imported code]],4,2)&amp;"_"&amp;MID(t_EuropeanWasteCodes[[#This Row],[Imported code]],7,2)</f>
        <v>ELoW_13_01_11</v>
      </c>
      <c r="C536" s="52" t="str">
        <f>IF(RIGHT(t_EuropeanWasteCodes[[#This Row],[Imported code]],1)="*","Y","N")</f>
        <v>Y</v>
      </c>
      <c r="D536" s="53" t="s">
        <v>1182</v>
      </c>
      <c r="E536" s="53" t="s">
        <v>1171</v>
      </c>
      <c r="F536" s="53" t="s">
        <v>1172</v>
      </c>
      <c r="G536" s="53" t="s">
        <v>1183</v>
      </c>
      <c r="H536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01 Abfälle von Hydraulikölen  &gt; 13 01 11* synthetische Hydrauliköle </v>
      </c>
      <c r="I536" s="2"/>
      <c r="J536" s="2"/>
      <c r="K536" s="2"/>
    </row>
    <row r="537" spans="2:11" ht="102">
      <c r="B537" s="52" t="str">
        <f>"ELoW_"&amp;LEFT(t_EuropeanWasteCodes[[#This Row],[Imported code]],2)&amp;"_"&amp;MID(t_EuropeanWasteCodes[[#This Row],[Imported code]],4,2)&amp;"_"&amp;MID(t_EuropeanWasteCodes[[#This Row],[Imported code]],7,2)</f>
        <v>ELoW_13_01_12</v>
      </c>
      <c r="C537" s="52" t="str">
        <f>IF(RIGHT(t_EuropeanWasteCodes[[#This Row],[Imported code]],1)="*","Y","N")</f>
        <v>Y</v>
      </c>
      <c r="D537" s="53" t="s">
        <v>1184</v>
      </c>
      <c r="E537" s="53" t="s">
        <v>1171</v>
      </c>
      <c r="F537" s="53" t="s">
        <v>1172</v>
      </c>
      <c r="G537" s="53" t="s">
        <v>1185</v>
      </c>
      <c r="H537" s="52" t="str">
        <f>t_EuropeanWasteCodes[[#This Row],[Teil I]]&amp;" &gt; "&amp;t_EuropeanWasteCodes[[#This Row],[Teil II]]&amp;" &gt; "&amp;t_EuropeanWasteCodes[[#This Row],[Teil III]]</f>
        <v>13 ÖLABFÄLLE UND ABFÄLLE AUS FLÜSSIGEN BRENNSTOFFEN (außer Speiseöle und Ölabfälle, die unter die
Kapitel 05, 12 und 19 fallen)  &gt; 13 01 Abfälle von Hydraulikölen  &gt; 13 01 12* biologisch leicht abbaubare Hydrauliköle</v>
      </c>
      <c r="I537" s="2"/>
      <c r="J537" s="2"/>
      <c r="K537" s="2"/>
    </row>
    <row r="538" spans="2:11" ht="89.25">
      <c r="B538" s="52" t="str">
        <f>"ELoW_"&amp;LEFT(t_EuropeanWasteCodes[[#This Row],[Imported code]],2)&amp;"_"&amp;MID(t_EuropeanWasteCodes[[#This Row],[Imported code]],4,2)&amp;"_"&amp;MID(t_EuropeanWasteCodes[[#This Row],[Imported code]],7,2)</f>
        <v>ELoW_13_01_13</v>
      </c>
      <c r="C538" s="52" t="str">
        <f>IF(RIGHT(t_EuropeanWasteCodes[[#This Row],[Imported code]],1)="*","Y","N")</f>
        <v>Y</v>
      </c>
      <c r="D538" s="53" t="s">
        <v>1186</v>
      </c>
      <c r="E538" s="53" t="s">
        <v>1171</v>
      </c>
      <c r="F538" s="53" t="s">
        <v>1172</v>
      </c>
      <c r="G538" s="53" t="s">
        <v>1187</v>
      </c>
      <c r="H538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01 Abfälle von Hydraulikölen  &gt; 13 01 13* andere Hydrauliköle </v>
      </c>
      <c r="I538" s="2"/>
      <c r="J538" s="2"/>
      <c r="K538" s="2"/>
    </row>
    <row r="539" spans="2:11" ht="114.75">
      <c r="B539" s="52" t="str">
        <f>"ELoW_"&amp;LEFT(t_EuropeanWasteCodes[[#This Row],[Imported code]],2)&amp;"_"&amp;MID(t_EuropeanWasteCodes[[#This Row],[Imported code]],4,2)&amp;"_"&amp;MID(t_EuropeanWasteCodes[[#This Row],[Imported code]],7,2)</f>
        <v>ELoW_13_02_04</v>
      </c>
      <c r="C539" s="52" t="str">
        <f>IF(RIGHT(t_EuropeanWasteCodes[[#This Row],[Imported code]],1)="*","Y","N")</f>
        <v>Y</v>
      </c>
      <c r="D539" s="53" t="s">
        <v>1188</v>
      </c>
      <c r="E539" s="53" t="s">
        <v>1171</v>
      </c>
      <c r="F539" s="53" t="s">
        <v>1189</v>
      </c>
      <c r="G539" s="53" t="s">
        <v>1190</v>
      </c>
      <c r="H539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02 Abfälle von Maschinen-, Getriebe- und Schmierölen &gt; 13 02 04* chlorierte Maschinen-, Getriebe- und Schmieröle auf Mineralölbasis </v>
      </c>
      <c r="I539" s="2"/>
      <c r="J539" s="2"/>
      <c r="K539" s="2"/>
    </row>
    <row r="540" spans="2:11" ht="114.75">
      <c r="B540" s="52" t="str">
        <f>"ELoW_"&amp;LEFT(t_EuropeanWasteCodes[[#This Row],[Imported code]],2)&amp;"_"&amp;MID(t_EuropeanWasteCodes[[#This Row],[Imported code]],4,2)&amp;"_"&amp;MID(t_EuropeanWasteCodes[[#This Row],[Imported code]],7,2)</f>
        <v>ELoW_13_02_05</v>
      </c>
      <c r="C540" s="52" t="str">
        <f>IF(RIGHT(t_EuropeanWasteCodes[[#This Row],[Imported code]],1)="*","Y","N")</f>
        <v>Y</v>
      </c>
      <c r="D540" s="53" t="s">
        <v>1191</v>
      </c>
      <c r="E540" s="53" t="s">
        <v>1171</v>
      </c>
      <c r="F540" s="53" t="s">
        <v>1189</v>
      </c>
      <c r="G540" s="53" t="s">
        <v>1192</v>
      </c>
      <c r="H540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02 Abfälle von Maschinen-, Getriebe- und Schmierölen &gt; 13 02 05* nichtchlorierte Maschinen-, Getriebe- und Schmieröle auf Mineralölbasis </v>
      </c>
      <c r="I540" s="2"/>
      <c r="J540" s="2"/>
      <c r="K540" s="2"/>
    </row>
    <row r="541" spans="2:11" ht="114.75">
      <c r="B541" s="52" t="str">
        <f>"ELoW_"&amp;LEFT(t_EuropeanWasteCodes[[#This Row],[Imported code]],2)&amp;"_"&amp;MID(t_EuropeanWasteCodes[[#This Row],[Imported code]],4,2)&amp;"_"&amp;MID(t_EuropeanWasteCodes[[#This Row],[Imported code]],7,2)</f>
        <v>ELoW_13_02_06</v>
      </c>
      <c r="C541" s="52" t="str">
        <f>IF(RIGHT(t_EuropeanWasteCodes[[#This Row],[Imported code]],1)="*","Y","N")</f>
        <v>Y</v>
      </c>
      <c r="D541" s="53" t="s">
        <v>1193</v>
      </c>
      <c r="E541" s="53" t="s">
        <v>1171</v>
      </c>
      <c r="F541" s="53" t="s">
        <v>1189</v>
      </c>
      <c r="G541" s="53" t="s">
        <v>1194</v>
      </c>
      <c r="H541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02 Abfälle von Maschinen-, Getriebe- und Schmierölen &gt; 13 02 06* synthetische Maschinen-, Getriebe- und Schmieröle </v>
      </c>
      <c r="I541" s="2"/>
      <c r="J541" s="2"/>
      <c r="K541" s="2"/>
    </row>
    <row r="542" spans="2:11" ht="127.5">
      <c r="B542" s="52" t="str">
        <f>"ELoW_"&amp;LEFT(t_EuropeanWasteCodes[[#This Row],[Imported code]],2)&amp;"_"&amp;MID(t_EuropeanWasteCodes[[#This Row],[Imported code]],4,2)&amp;"_"&amp;MID(t_EuropeanWasteCodes[[#This Row],[Imported code]],7,2)</f>
        <v>ELoW_13_02_07</v>
      </c>
      <c r="C542" s="52" t="str">
        <f>IF(RIGHT(t_EuropeanWasteCodes[[#This Row],[Imported code]],1)="*","Y","N")</f>
        <v>Y</v>
      </c>
      <c r="D542" s="53" t="s">
        <v>1195</v>
      </c>
      <c r="E542" s="53" t="s">
        <v>1171</v>
      </c>
      <c r="F542" s="53" t="s">
        <v>1189</v>
      </c>
      <c r="G542" s="53" t="s">
        <v>1196</v>
      </c>
      <c r="H542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02 Abfälle von Maschinen-, Getriebe- und Schmierölen &gt; 13 02 07* biologisch leicht abbaubare Maschinen-, Getriebe- und Schmieröle </v>
      </c>
      <c r="I542" s="2"/>
      <c r="J542" s="2"/>
      <c r="K542" s="2"/>
    </row>
    <row r="543" spans="2:11" ht="114.75">
      <c r="B543" s="52" t="str">
        <f>"ELoW_"&amp;LEFT(t_EuropeanWasteCodes[[#This Row],[Imported code]],2)&amp;"_"&amp;MID(t_EuropeanWasteCodes[[#This Row],[Imported code]],4,2)&amp;"_"&amp;MID(t_EuropeanWasteCodes[[#This Row],[Imported code]],7,2)</f>
        <v>ELoW_13_02_08</v>
      </c>
      <c r="C543" s="52" t="str">
        <f>IF(RIGHT(t_EuropeanWasteCodes[[#This Row],[Imported code]],1)="*","Y","N")</f>
        <v>Y</v>
      </c>
      <c r="D543" s="53" t="s">
        <v>1197</v>
      </c>
      <c r="E543" s="53" t="s">
        <v>1171</v>
      </c>
      <c r="F543" s="53" t="s">
        <v>1189</v>
      </c>
      <c r="G543" s="53" t="s">
        <v>1198</v>
      </c>
      <c r="H543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02 Abfälle von Maschinen-, Getriebe- und Schmierölen &gt; 13 02 08* andere Maschinen-, Getriebe- und Schmieröle </v>
      </c>
      <c r="I543" s="2"/>
      <c r="J543" s="2"/>
      <c r="K543" s="2"/>
    </row>
    <row r="544" spans="2:11" ht="114.75">
      <c r="B544" s="52" t="str">
        <f>"ELoW_"&amp;LEFT(t_EuropeanWasteCodes[[#This Row],[Imported code]],2)&amp;"_"&amp;MID(t_EuropeanWasteCodes[[#This Row],[Imported code]],4,2)&amp;"_"&amp;MID(t_EuropeanWasteCodes[[#This Row],[Imported code]],7,2)</f>
        <v>ELoW_13_03_01</v>
      </c>
      <c r="C544" s="52" t="str">
        <f>IF(RIGHT(t_EuropeanWasteCodes[[#This Row],[Imported code]],1)="*","Y","N")</f>
        <v>Y</v>
      </c>
      <c r="D544" s="53" t="s">
        <v>1199</v>
      </c>
      <c r="E544" s="53" t="s">
        <v>1171</v>
      </c>
      <c r="F544" s="53" t="s">
        <v>1200</v>
      </c>
      <c r="G544" s="53" t="s">
        <v>1201</v>
      </c>
      <c r="H544" s="52" t="str">
        <f>t_EuropeanWasteCodes[[#This Row],[Teil I]]&amp;" &gt; "&amp;t_EuropeanWasteCodes[[#This Row],[Teil II]]&amp;" &gt; "&amp;t_EuropeanWasteCodes[[#This Row],[Teil III]]</f>
        <v>13 ÖLABFÄLLE UND ABFÄLLE AUS FLÜSSIGEN BRENNSTOFFEN (außer Speiseöle und Ölabfälle, die unter die
Kapitel 05, 12 und 19 fallen)  &gt; 13 03 Abfälle von Isolier- und Wärmeübertragungsölen  &gt; 13 03 01* Isolier- und Wärmeübertragungsöle, die PCB enthalten</v>
      </c>
      <c r="I544" s="2"/>
      <c r="J544" s="2"/>
      <c r="K544" s="2"/>
    </row>
    <row r="545" spans="2:11" ht="153">
      <c r="B545" s="52" t="str">
        <f>"ELoW_"&amp;LEFT(t_EuropeanWasteCodes[[#This Row],[Imported code]],2)&amp;"_"&amp;MID(t_EuropeanWasteCodes[[#This Row],[Imported code]],4,2)&amp;"_"&amp;MID(t_EuropeanWasteCodes[[#This Row],[Imported code]],7,2)</f>
        <v>ELoW_13_03_06</v>
      </c>
      <c r="C545" s="52" t="str">
        <f>IF(RIGHT(t_EuropeanWasteCodes[[#This Row],[Imported code]],1)="*","Y","N")</f>
        <v>Y</v>
      </c>
      <c r="D545" s="53" t="s">
        <v>1202</v>
      </c>
      <c r="E545" s="53" t="s">
        <v>1171</v>
      </c>
      <c r="F545" s="53" t="s">
        <v>1200</v>
      </c>
      <c r="G545" s="53" t="s">
        <v>1203</v>
      </c>
      <c r="H545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03 Abfälle von Isolier- und Wärmeübertragungsölen  &gt; 13 03 06* chlorierte Isolier- und Wärmeübertragungsöle auf Mineralölbasis mit Ausnahme derjenigen, die
unter 13 03 01 fallen </v>
      </c>
      <c r="I545" s="2"/>
      <c r="J545" s="2"/>
      <c r="K545" s="2"/>
    </row>
    <row r="546" spans="2:11" ht="127.5">
      <c r="B546" s="52" t="str">
        <f>"ELoW_"&amp;LEFT(t_EuropeanWasteCodes[[#This Row],[Imported code]],2)&amp;"_"&amp;MID(t_EuropeanWasteCodes[[#This Row],[Imported code]],4,2)&amp;"_"&amp;MID(t_EuropeanWasteCodes[[#This Row],[Imported code]],7,2)</f>
        <v>ELoW_13_03_07</v>
      </c>
      <c r="C546" s="52" t="str">
        <f>IF(RIGHT(t_EuropeanWasteCodes[[#This Row],[Imported code]],1)="*","Y","N")</f>
        <v>Y</v>
      </c>
      <c r="D546" s="53" t="s">
        <v>1204</v>
      </c>
      <c r="E546" s="53" t="s">
        <v>1171</v>
      </c>
      <c r="F546" s="53" t="s">
        <v>1200</v>
      </c>
      <c r="G546" s="53" t="s">
        <v>1205</v>
      </c>
      <c r="H546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03 Abfälle von Isolier- und Wärmeübertragungsölen  &gt; 13 03 07* nichtchlorierte Isolier- und Wärmeübertragungsöle auf Mineralölbasis </v>
      </c>
      <c r="I546" s="2"/>
      <c r="J546" s="2"/>
      <c r="K546" s="2"/>
    </row>
    <row r="547" spans="2:11" ht="114.75">
      <c r="B547" s="52" t="str">
        <f>"ELoW_"&amp;LEFT(t_EuropeanWasteCodes[[#This Row],[Imported code]],2)&amp;"_"&amp;MID(t_EuropeanWasteCodes[[#This Row],[Imported code]],4,2)&amp;"_"&amp;MID(t_EuropeanWasteCodes[[#This Row],[Imported code]],7,2)</f>
        <v>ELoW_13_03_08</v>
      </c>
      <c r="C547" s="52" t="str">
        <f>IF(RIGHT(t_EuropeanWasteCodes[[#This Row],[Imported code]],1)="*","Y","N")</f>
        <v>Y</v>
      </c>
      <c r="D547" s="53" t="s">
        <v>1206</v>
      </c>
      <c r="E547" s="53" t="s">
        <v>1171</v>
      </c>
      <c r="F547" s="53" t="s">
        <v>1200</v>
      </c>
      <c r="G547" s="53" t="s">
        <v>1207</v>
      </c>
      <c r="H547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03 Abfälle von Isolier- und Wärmeübertragungsölen  &gt; 13 03 08* synthetische Isolier- und Wärmeübertragungsöle </v>
      </c>
      <c r="I547" s="2"/>
      <c r="J547" s="2"/>
      <c r="K547" s="2"/>
    </row>
    <row r="548" spans="2:11" ht="114.75">
      <c r="B548" s="52" t="str">
        <f>"ELoW_"&amp;LEFT(t_EuropeanWasteCodes[[#This Row],[Imported code]],2)&amp;"_"&amp;MID(t_EuropeanWasteCodes[[#This Row],[Imported code]],4,2)&amp;"_"&amp;MID(t_EuropeanWasteCodes[[#This Row],[Imported code]],7,2)</f>
        <v>ELoW_13_03_09</v>
      </c>
      <c r="C548" s="52" t="str">
        <f>IF(RIGHT(t_EuropeanWasteCodes[[#This Row],[Imported code]],1)="*","Y","N")</f>
        <v>Y</v>
      </c>
      <c r="D548" s="53" t="s">
        <v>1208</v>
      </c>
      <c r="E548" s="53" t="s">
        <v>1171</v>
      </c>
      <c r="F548" s="53" t="s">
        <v>1200</v>
      </c>
      <c r="G548" s="53" t="s">
        <v>1209</v>
      </c>
      <c r="H548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03 Abfälle von Isolier- und Wärmeübertragungsölen  &gt; 13 03 09* biologisch leicht abbaubare Isolier- und Wärmeübertragungsöle </v>
      </c>
      <c r="I548" s="2"/>
      <c r="J548" s="2"/>
      <c r="K548" s="2"/>
    </row>
    <row r="549" spans="2:11" ht="114.75">
      <c r="B549" s="52" t="str">
        <f>"ELoW_"&amp;LEFT(t_EuropeanWasteCodes[[#This Row],[Imported code]],2)&amp;"_"&amp;MID(t_EuropeanWasteCodes[[#This Row],[Imported code]],4,2)&amp;"_"&amp;MID(t_EuropeanWasteCodes[[#This Row],[Imported code]],7,2)</f>
        <v>ELoW_13_03_10</v>
      </c>
      <c r="C549" s="52" t="str">
        <f>IF(RIGHT(t_EuropeanWasteCodes[[#This Row],[Imported code]],1)="*","Y","N")</f>
        <v>Y</v>
      </c>
      <c r="D549" s="53" t="s">
        <v>1210</v>
      </c>
      <c r="E549" s="53" t="s">
        <v>1171</v>
      </c>
      <c r="F549" s="53" t="s">
        <v>1200</v>
      </c>
      <c r="G549" s="53" t="s">
        <v>1211</v>
      </c>
      <c r="H549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03 Abfälle von Isolier- und Wärmeübertragungsölen  &gt; 13 03 10* andere Isolier- und Wärmeübertragungsöle </v>
      </c>
      <c r="I549" s="2"/>
      <c r="J549" s="2"/>
      <c r="K549" s="2"/>
    </row>
    <row r="550" spans="2:11" ht="89.25">
      <c r="B550" s="52" t="str">
        <f>"ELoW_"&amp;LEFT(t_EuropeanWasteCodes[[#This Row],[Imported code]],2)&amp;"_"&amp;MID(t_EuropeanWasteCodes[[#This Row],[Imported code]],4,2)&amp;"_"&amp;MID(t_EuropeanWasteCodes[[#This Row],[Imported code]],7,2)</f>
        <v>ELoW_13_04_01</v>
      </c>
      <c r="C550" s="52" t="str">
        <f>IF(RIGHT(t_EuropeanWasteCodes[[#This Row],[Imported code]],1)="*","Y","N")</f>
        <v>Y</v>
      </c>
      <c r="D550" s="53" t="s">
        <v>1212</v>
      </c>
      <c r="E550" s="53" t="s">
        <v>1171</v>
      </c>
      <c r="F550" s="53" t="s">
        <v>1213</v>
      </c>
      <c r="G550" s="53" t="s">
        <v>1214</v>
      </c>
      <c r="H550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04 Bilgenöle  &gt; 13 04 01* Bilgenöle aus der Binnenschifffahrt </v>
      </c>
      <c r="I550" s="2"/>
      <c r="J550" s="2"/>
      <c r="K550" s="2"/>
    </row>
    <row r="551" spans="2:11" ht="89.25">
      <c r="B551" s="52" t="str">
        <f>"ELoW_"&amp;LEFT(t_EuropeanWasteCodes[[#This Row],[Imported code]],2)&amp;"_"&amp;MID(t_EuropeanWasteCodes[[#This Row],[Imported code]],4,2)&amp;"_"&amp;MID(t_EuropeanWasteCodes[[#This Row],[Imported code]],7,2)</f>
        <v>ELoW_13_04_02</v>
      </c>
      <c r="C551" s="52" t="str">
        <f>IF(RIGHT(t_EuropeanWasteCodes[[#This Row],[Imported code]],1)="*","Y","N")</f>
        <v>Y</v>
      </c>
      <c r="D551" s="53" t="s">
        <v>1215</v>
      </c>
      <c r="E551" s="53" t="s">
        <v>1171</v>
      </c>
      <c r="F551" s="53" t="s">
        <v>1213</v>
      </c>
      <c r="G551" s="53" t="s">
        <v>1216</v>
      </c>
      <c r="H551" s="52" t="str">
        <f>t_EuropeanWasteCodes[[#This Row],[Teil I]]&amp;" &gt; "&amp;t_EuropeanWasteCodes[[#This Row],[Teil II]]&amp;" &gt; "&amp;t_EuropeanWasteCodes[[#This Row],[Teil III]]</f>
        <v>13 ÖLABFÄLLE UND ABFÄLLE AUS FLÜSSIGEN BRENNSTOFFEN (außer Speiseöle und Ölabfälle, die unter die
Kapitel 05, 12 und 19 fallen)  &gt; 13 04 Bilgenöle  &gt; 13 04 02* Bilgenöle aus Molenablaufkanälen</v>
      </c>
      <c r="I551" s="2"/>
      <c r="J551" s="2"/>
      <c r="K551" s="2"/>
    </row>
    <row r="552" spans="2:11" ht="89.25">
      <c r="B552" s="52" t="str">
        <f>"ELoW_"&amp;LEFT(t_EuropeanWasteCodes[[#This Row],[Imported code]],2)&amp;"_"&amp;MID(t_EuropeanWasteCodes[[#This Row],[Imported code]],4,2)&amp;"_"&amp;MID(t_EuropeanWasteCodes[[#This Row],[Imported code]],7,2)</f>
        <v>ELoW_13_04_03</v>
      </c>
      <c r="C552" s="52" t="str">
        <f>IF(RIGHT(t_EuropeanWasteCodes[[#This Row],[Imported code]],1)="*","Y","N")</f>
        <v>Y</v>
      </c>
      <c r="D552" s="53" t="s">
        <v>1217</v>
      </c>
      <c r="E552" s="53" t="s">
        <v>1171</v>
      </c>
      <c r="F552" s="53" t="s">
        <v>1213</v>
      </c>
      <c r="G552" s="53" t="s">
        <v>1218</v>
      </c>
      <c r="H552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04 Bilgenöle  &gt; 13 04 03* Bilgenöle aus der übrigen Schifffahrt </v>
      </c>
      <c r="I552" s="2"/>
      <c r="J552" s="2"/>
      <c r="K552" s="2"/>
    </row>
    <row r="553" spans="2:11" ht="114.75">
      <c r="B553" s="52" t="str">
        <f>"ELoW_"&amp;LEFT(t_EuropeanWasteCodes[[#This Row],[Imported code]],2)&amp;"_"&amp;MID(t_EuropeanWasteCodes[[#This Row],[Imported code]],4,2)&amp;"_"&amp;MID(t_EuropeanWasteCodes[[#This Row],[Imported code]],7,2)</f>
        <v>ELoW_13_05_01</v>
      </c>
      <c r="C553" s="52" t="str">
        <f>IF(RIGHT(t_EuropeanWasteCodes[[#This Row],[Imported code]],1)="*","Y","N")</f>
        <v>Y</v>
      </c>
      <c r="D553" s="53" t="s">
        <v>1219</v>
      </c>
      <c r="E553" s="53" t="s">
        <v>1171</v>
      </c>
      <c r="F553" s="53" t="s">
        <v>1220</v>
      </c>
      <c r="G553" s="53" t="s">
        <v>1221</v>
      </c>
      <c r="H553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05 Inhalte von Öl-/Wasserabscheidern  &gt; 13 05 01* feste Abfälle aus Sandfanganlagen und Öl-/Wasserabscheidern </v>
      </c>
      <c r="I553" s="2"/>
      <c r="J553" s="2"/>
      <c r="K553" s="2"/>
    </row>
    <row r="554" spans="2:11" ht="102">
      <c r="B554" s="52" t="str">
        <f>"ELoW_"&amp;LEFT(t_EuropeanWasteCodes[[#This Row],[Imported code]],2)&amp;"_"&amp;MID(t_EuropeanWasteCodes[[#This Row],[Imported code]],4,2)&amp;"_"&amp;MID(t_EuropeanWasteCodes[[#This Row],[Imported code]],7,2)</f>
        <v>ELoW_13_05_02</v>
      </c>
      <c r="C554" s="52" t="str">
        <f>IF(RIGHT(t_EuropeanWasteCodes[[#This Row],[Imported code]],1)="*","Y","N")</f>
        <v>Y</v>
      </c>
      <c r="D554" s="53" t="s">
        <v>1222</v>
      </c>
      <c r="E554" s="53" t="s">
        <v>1171</v>
      </c>
      <c r="F554" s="53" t="s">
        <v>1220</v>
      </c>
      <c r="G554" s="53" t="s">
        <v>1223</v>
      </c>
      <c r="H554" s="52" t="str">
        <f>t_EuropeanWasteCodes[[#This Row],[Teil I]]&amp;" &gt; "&amp;t_EuropeanWasteCodes[[#This Row],[Teil II]]&amp;" &gt; "&amp;t_EuropeanWasteCodes[[#This Row],[Teil III]]</f>
        <v>13 ÖLABFÄLLE UND ABFÄLLE AUS FLÜSSIGEN BRENNSTOFFEN (außer Speiseöle und Ölabfälle, die unter die
Kapitel 05, 12 und 19 fallen)  &gt; 13 05 Inhalte von Öl-/Wasserabscheidern  &gt; 13 05 02* Schlämme aus Öl-/Wasserabscheidern</v>
      </c>
      <c r="I554" s="2"/>
      <c r="J554" s="2"/>
      <c r="K554" s="2"/>
    </row>
    <row r="555" spans="2:11" ht="102">
      <c r="B555" s="52" t="str">
        <f>"ELoW_"&amp;LEFT(t_EuropeanWasteCodes[[#This Row],[Imported code]],2)&amp;"_"&amp;MID(t_EuropeanWasteCodes[[#This Row],[Imported code]],4,2)&amp;"_"&amp;MID(t_EuropeanWasteCodes[[#This Row],[Imported code]],7,2)</f>
        <v>ELoW_13_05_03</v>
      </c>
      <c r="C555" s="52" t="str">
        <f>IF(RIGHT(t_EuropeanWasteCodes[[#This Row],[Imported code]],1)="*","Y","N")</f>
        <v>Y</v>
      </c>
      <c r="D555" s="53" t="s">
        <v>1224</v>
      </c>
      <c r="E555" s="53" t="s">
        <v>1171</v>
      </c>
      <c r="F555" s="53" t="s">
        <v>1220</v>
      </c>
      <c r="G555" s="53" t="s">
        <v>1225</v>
      </c>
      <c r="H555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05 Inhalte von Öl-/Wasserabscheidern  &gt; 13 05 03* Schlämme aus Einlaufschächten </v>
      </c>
      <c r="I555" s="2"/>
      <c r="J555" s="2"/>
      <c r="K555" s="2"/>
    </row>
    <row r="556" spans="2:11" ht="102">
      <c r="B556" s="52" t="str">
        <f>"ELoW_"&amp;LEFT(t_EuropeanWasteCodes[[#This Row],[Imported code]],2)&amp;"_"&amp;MID(t_EuropeanWasteCodes[[#This Row],[Imported code]],4,2)&amp;"_"&amp;MID(t_EuropeanWasteCodes[[#This Row],[Imported code]],7,2)</f>
        <v>ELoW_13_05_06</v>
      </c>
      <c r="C556" s="52" t="str">
        <f>IF(RIGHT(t_EuropeanWasteCodes[[#This Row],[Imported code]],1)="*","Y","N")</f>
        <v>Y</v>
      </c>
      <c r="D556" s="53" t="s">
        <v>1226</v>
      </c>
      <c r="E556" s="53" t="s">
        <v>1171</v>
      </c>
      <c r="F556" s="53" t="s">
        <v>1220</v>
      </c>
      <c r="G556" s="53" t="s">
        <v>1227</v>
      </c>
      <c r="H556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05 Inhalte von Öl-/Wasserabscheidern  &gt; 13 05 06* Öle aus Öl-/Wasserabscheidern </v>
      </c>
      <c r="I556" s="2"/>
      <c r="J556" s="2"/>
      <c r="K556" s="2"/>
    </row>
    <row r="557" spans="2:11" ht="102">
      <c r="B557" s="52" t="str">
        <f>"ELoW_"&amp;LEFT(t_EuropeanWasteCodes[[#This Row],[Imported code]],2)&amp;"_"&amp;MID(t_EuropeanWasteCodes[[#This Row],[Imported code]],4,2)&amp;"_"&amp;MID(t_EuropeanWasteCodes[[#This Row],[Imported code]],7,2)</f>
        <v>ELoW_13_05_07</v>
      </c>
      <c r="C557" s="52" t="str">
        <f>IF(RIGHT(t_EuropeanWasteCodes[[#This Row],[Imported code]],1)="*","Y","N")</f>
        <v>Y</v>
      </c>
      <c r="D557" s="53" t="s">
        <v>1228</v>
      </c>
      <c r="E557" s="53" t="s">
        <v>1171</v>
      </c>
      <c r="F557" s="53" t="s">
        <v>1220</v>
      </c>
      <c r="G557" s="53" t="s">
        <v>1229</v>
      </c>
      <c r="H557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05 Inhalte von Öl-/Wasserabscheidern  &gt; 13 05 07* öliges Wasser aus Öl-/Wasserabscheidern </v>
      </c>
      <c r="I557" s="2"/>
      <c r="J557" s="2"/>
      <c r="K557" s="2"/>
    </row>
    <row r="558" spans="2:11" ht="114.75">
      <c r="B558" s="52" t="str">
        <f>"ELoW_"&amp;LEFT(t_EuropeanWasteCodes[[#This Row],[Imported code]],2)&amp;"_"&amp;MID(t_EuropeanWasteCodes[[#This Row],[Imported code]],4,2)&amp;"_"&amp;MID(t_EuropeanWasteCodes[[#This Row],[Imported code]],7,2)</f>
        <v>ELoW_13_05_08</v>
      </c>
      <c r="C558" s="52" t="str">
        <f>IF(RIGHT(t_EuropeanWasteCodes[[#This Row],[Imported code]],1)="*","Y","N")</f>
        <v>Y</v>
      </c>
      <c r="D558" s="53" t="s">
        <v>1230</v>
      </c>
      <c r="E558" s="53" t="s">
        <v>1171</v>
      </c>
      <c r="F558" s="53" t="s">
        <v>1220</v>
      </c>
      <c r="G558" s="53" t="s">
        <v>1231</v>
      </c>
      <c r="H558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05 Inhalte von Öl-/Wasserabscheidern  &gt; 13 05 08* Abfallgemische aus Sandfanganlagen und Öl-/Wasserabscheidern </v>
      </c>
      <c r="I558" s="2"/>
      <c r="J558" s="2"/>
      <c r="K558" s="2"/>
    </row>
    <row r="559" spans="2:11" ht="89.25">
      <c r="B559" s="52" t="str">
        <f>"ELoW_"&amp;LEFT(t_EuropeanWasteCodes[[#This Row],[Imported code]],2)&amp;"_"&amp;MID(t_EuropeanWasteCodes[[#This Row],[Imported code]],4,2)&amp;"_"&amp;MID(t_EuropeanWasteCodes[[#This Row],[Imported code]],7,2)</f>
        <v>ELoW_13_07_01</v>
      </c>
      <c r="C559" s="52" t="str">
        <f>IF(RIGHT(t_EuropeanWasteCodes[[#This Row],[Imported code]],1)="*","Y","N")</f>
        <v>Y</v>
      </c>
      <c r="D559" s="53" t="s">
        <v>1232</v>
      </c>
      <c r="E559" s="53" t="s">
        <v>1171</v>
      </c>
      <c r="F559" s="53" t="s">
        <v>1233</v>
      </c>
      <c r="G559" s="53" t="s">
        <v>1234</v>
      </c>
      <c r="H559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07 Abfälle aus flüssigen Brennstoffen  &gt; 13 07 01* Heizöl und Diesel </v>
      </c>
      <c r="I559" s="2"/>
      <c r="J559" s="2"/>
      <c r="K559" s="2"/>
    </row>
    <row r="560" spans="2:11" ht="89.25">
      <c r="B560" s="52" t="str">
        <f>"ELoW_"&amp;LEFT(t_EuropeanWasteCodes[[#This Row],[Imported code]],2)&amp;"_"&amp;MID(t_EuropeanWasteCodes[[#This Row],[Imported code]],4,2)&amp;"_"&amp;MID(t_EuropeanWasteCodes[[#This Row],[Imported code]],7,2)</f>
        <v>ELoW_13_07_02</v>
      </c>
      <c r="C560" s="52" t="str">
        <f>IF(RIGHT(t_EuropeanWasteCodes[[#This Row],[Imported code]],1)="*","Y","N")</f>
        <v>Y</v>
      </c>
      <c r="D560" s="53" t="s">
        <v>1235</v>
      </c>
      <c r="E560" s="53" t="s">
        <v>1171</v>
      </c>
      <c r="F560" s="53" t="s">
        <v>1233</v>
      </c>
      <c r="G560" s="53" t="s">
        <v>1236</v>
      </c>
      <c r="H560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07 Abfälle aus flüssigen Brennstoffen  &gt; 13 07 02* Benzin </v>
      </c>
      <c r="I560" s="2"/>
      <c r="J560" s="2"/>
      <c r="K560" s="2"/>
    </row>
    <row r="561" spans="2:11" ht="102">
      <c r="B561" s="52" t="str">
        <f>"ELoW_"&amp;LEFT(t_EuropeanWasteCodes[[#This Row],[Imported code]],2)&amp;"_"&amp;MID(t_EuropeanWasteCodes[[#This Row],[Imported code]],4,2)&amp;"_"&amp;MID(t_EuropeanWasteCodes[[#This Row],[Imported code]],7,2)</f>
        <v>ELoW_13_07_03</v>
      </c>
      <c r="C561" s="52" t="str">
        <f>IF(RIGHT(t_EuropeanWasteCodes[[#This Row],[Imported code]],1)="*","Y","N")</f>
        <v>Y</v>
      </c>
      <c r="D561" s="53" t="s">
        <v>1237</v>
      </c>
      <c r="E561" s="53" t="s">
        <v>1171</v>
      </c>
      <c r="F561" s="53" t="s">
        <v>1233</v>
      </c>
      <c r="G561" s="53" t="s">
        <v>1238</v>
      </c>
      <c r="H561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07 Abfälle aus flüssigen Brennstoffen  &gt; 13 07 03* andere Brennstoffe (einschließlich Gemische) </v>
      </c>
      <c r="I561" s="2"/>
      <c r="J561" s="2"/>
      <c r="K561" s="2"/>
    </row>
    <row r="562" spans="2:11" ht="102">
      <c r="B562" s="52" t="str">
        <f>"ELoW_"&amp;LEFT(t_EuropeanWasteCodes[[#This Row],[Imported code]],2)&amp;"_"&amp;MID(t_EuropeanWasteCodes[[#This Row],[Imported code]],4,2)&amp;"_"&amp;MID(t_EuropeanWasteCodes[[#This Row],[Imported code]],7,2)</f>
        <v>ELoW_13_08_01</v>
      </c>
      <c r="C562" s="52" t="str">
        <f>IF(RIGHT(t_EuropeanWasteCodes[[#This Row],[Imported code]],1)="*","Y","N")</f>
        <v>Y</v>
      </c>
      <c r="D562" s="53" t="s">
        <v>1239</v>
      </c>
      <c r="E562" s="53" t="s">
        <v>1171</v>
      </c>
      <c r="F562" s="53" t="s">
        <v>1240</v>
      </c>
      <c r="G562" s="53" t="s">
        <v>1241</v>
      </c>
      <c r="H562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08 Ölabfälle a. n. g.  &gt; 13 08 01* Schlämme oder Emulsionen aus Entsalzern </v>
      </c>
      <c r="I562" s="2"/>
      <c r="J562" s="2"/>
      <c r="K562" s="2"/>
    </row>
    <row r="563" spans="2:11" ht="89.25">
      <c r="B563" s="52" t="str">
        <f>"ELoW_"&amp;LEFT(t_EuropeanWasteCodes[[#This Row],[Imported code]],2)&amp;"_"&amp;MID(t_EuropeanWasteCodes[[#This Row],[Imported code]],4,2)&amp;"_"&amp;MID(t_EuropeanWasteCodes[[#This Row],[Imported code]],7,2)</f>
        <v>ELoW_13_08_02</v>
      </c>
      <c r="C563" s="52" t="str">
        <f>IF(RIGHT(t_EuropeanWasteCodes[[#This Row],[Imported code]],1)="*","Y","N")</f>
        <v>Y</v>
      </c>
      <c r="D563" s="53" t="s">
        <v>1242</v>
      </c>
      <c r="E563" s="53" t="s">
        <v>1171</v>
      </c>
      <c r="F563" s="53" t="s">
        <v>1240</v>
      </c>
      <c r="G563" s="53" t="s">
        <v>1243</v>
      </c>
      <c r="H563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08 Ölabfälle a. n. g.  &gt; 13 08 02* andere Emulsionen </v>
      </c>
      <c r="I563" s="2"/>
      <c r="J563" s="2"/>
      <c r="K563" s="2"/>
    </row>
    <row r="564" spans="2:11" ht="89.25">
      <c r="B564" s="52" t="str">
        <f>"ELoW_"&amp;LEFT(t_EuropeanWasteCodes[[#This Row],[Imported code]],2)&amp;"_"&amp;MID(t_EuropeanWasteCodes[[#This Row],[Imported code]],4,2)&amp;"_"&amp;MID(t_EuropeanWasteCodes[[#This Row],[Imported code]],7,2)</f>
        <v>ELoW_13_08_99</v>
      </c>
      <c r="C564" s="52" t="str">
        <f>IF(RIGHT(t_EuropeanWasteCodes[[#This Row],[Imported code]],1)="*","Y","N")</f>
        <v>Y</v>
      </c>
      <c r="D564" s="53" t="s">
        <v>1244</v>
      </c>
      <c r="E564" s="53" t="s">
        <v>1171</v>
      </c>
      <c r="F564" s="53" t="s">
        <v>1240</v>
      </c>
      <c r="G564" s="53" t="s">
        <v>1245</v>
      </c>
      <c r="H564" s="52" t="str">
        <f>t_EuropeanWasteCodes[[#This Row],[Teil I]]&amp;" &gt; "&amp;t_EuropeanWasteCodes[[#This Row],[Teil II]]&amp;" &gt; "&amp;t_EuropeanWasteCodes[[#This Row],[Teil III]]</f>
        <v xml:space="preserve">13 ÖLABFÄLLE UND ABFÄLLE AUS FLÜSSIGEN BRENNSTOFFEN (außer Speiseöle und Ölabfälle, die unter die
Kapitel 05, 12 und 19 fallen)  &gt; 13 08 Ölabfälle a. n. g.  &gt; 13 08 99* Abfälle a. n. g. </v>
      </c>
      <c r="I564" s="2"/>
      <c r="J564" s="2"/>
      <c r="K564" s="2"/>
    </row>
    <row r="565" spans="2:11" ht="114.75">
      <c r="B565" s="52" t="str">
        <f>"ELoW_"&amp;LEFT(t_EuropeanWasteCodes[[#This Row],[Imported code]],2)&amp;"_"&amp;MID(t_EuropeanWasteCodes[[#This Row],[Imported code]],4,2)&amp;"_"&amp;MID(t_EuropeanWasteCodes[[#This Row],[Imported code]],7,2)</f>
        <v>ELoW_14_06_01</v>
      </c>
      <c r="C565" s="52" t="str">
        <f>IF(RIGHT(t_EuropeanWasteCodes[[#This Row],[Imported code]],1)="*","Y","N")</f>
        <v>Y</v>
      </c>
      <c r="D565" s="53" t="s">
        <v>1246</v>
      </c>
      <c r="E565" s="53" t="s">
        <v>1247</v>
      </c>
      <c r="F565" s="53" t="s">
        <v>1248</v>
      </c>
      <c r="G565" s="53" t="s">
        <v>1249</v>
      </c>
      <c r="H565" s="52" t="str">
        <f>t_EuropeanWasteCodes[[#This Row],[Teil I]]&amp;" &gt; "&amp;t_EuropeanWasteCodes[[#This Row],[Teil II]]&amp;" &gt; "&amp;t_EuropeanWasteCodes[[#This Row],[Teil III]]</f>
        <v>14 ABFÄLLE AUS ORGANISCHEN LÖSEMITTELN, KÜHLMITTELN UND TREIBGASEN (außer 07 und 08)  &gt; 14 06 Abfälle aus organischen Lösemitteln, Kühlmitteln sowie Schaum- und Aerosoltreibgasen  &gt; 14 06 01* Fluorchlorkohlenwasserstoffe, HFCKW, HFKW</v>
      </c>
      <c r="I565" s="2"/>
      <c r="J565" s="2"/>
      <c r="K565" s="2"/>
    </row>
    <row r="566" spans="2:11" ht="102">
      <c r="B566" s="52" t="str">
        <f>"ELoW_"&amp;LEFT(t_EuropeanWasteCodes[[#This Row],[Imported code]],2)&amp;"_"&amp;MID(t_EuropeanWasteCodes[[#This Row],[Imported code]],4,2)&amp;"_"&amp;MID(t_EuropeanWasteCodes[[#This Row],[Imported code]],7,2)</f>
        <v>ELoW_14_06_02</v>
      </c>
      <c r="C566" s="52" t="str">
        <f>IF(RIGHT(t_EuropeanWasteCodes[[#This Row],[Imported code]],1)="*","Y","N")</f>
        <v>Y</v>
      </c>
      <c r="D566" s="53" t="s">
        <v>1250</v>
      </c>
      <c r="E566" s="53" t="s">
        <v>1247</v>
      </c>
      <c r="F566" s="53" t="s">
        <v>1248</v>
      </c>
      <c r="G566" s="53" t="s">
        <v>1251</v>
      </c>
      <c r="H566" s="52" t="str">
        <f>t_EuropeanWasteCodes[[#This Row],[Teil I]]&amp;" &gt; "&amp;t_EuropeanWasteCodes[[#This Row],[Teil II]]&amp;" &gt; "&amp;t_EuropeanWasteCodes[[#This Row],[Teil III]]</f>
        <v xml:space="preserve">14 ABFÄLLE AUS ORGANISCHEN LÖSEMITTELN, KÜHLMITTELN UND TREIBGASEN (außer 07 und 08)  &gt; 14 06 Abfälle aus organischen Lösemitteln, Kühlmitteln sowie Schaum- und Aerosoltreibgasen  &gt; 14 06 02* andere halogenierte Lösemittel und Lösemittelgemische </v>
      </c>
      <c r="I566" s="2"/>
      <c r="J566" s="2"/>
      <c r="K566" s="2"/>
    </row>
    <row r="567" spans="2:11" ht="102">
      <c r="B567" s="52" t="str">
        <f>"ELoW_"&amp;LEFT(t_EuropeanWasteCodes[[#This Row],[Imported code]],2)&amp;"_"&amp;MID(t_EuropeanWasteCodes[[#This Row],[Imported code]],4,2)&amp;"_"&amp;MID(t_EuropeanWasteCodes[[#This Row],[Imported code]],7,2)</f>
        <v>ELoW_14_06_03</v>
      </c>
      <c r="C567" s="52" t="str">
        <f>IF(RIGHT(t_EuropeanWasteCodes[[#This Row],[Imported code]],1)="*","Y","N")</f>
        <v>Y</v>
      </c>
      <c r="D567" s="53" t="s">
        <v>1252</v>
      </c>
      <c r="E567" s="53" t="s">
        <v>1247</v>
      </c>
      <c r="F567" s="53" t="s">
        <v>1248</v>
      </c>
      <c r="G567" s="53" t="s">
        <v>1253</v>
      </c>
      <c r="H567" s="52" t="str">
        <f>t_EuropeanWasteCodes[[#This Row],[Teil I]]&amp;" &gt; "&amp;t_EuropeanWasteCodes[[#This Row],[Teil II]]&amp;" &gt; "&amp;t_EuropeanWasteCodes[[#This Row],[Teil III]]</f>
        <v xml:space="preserve">14 ABFÄLLE AUS ORGANISCHEN LÖSEMITTELN, KÜHLMITTELN UND TREIBGASEN (außer 07 und 08)  &gt; 14 06 Abfälle aus organischen Lösemitteln, Kühlmitteln sowie Schaum- und Aerosoltreibgasen  &gt; 14 06 03* andere Lösemittel und Lösemittelgemische </v>
      </c>
      <c r="I567" s="2"/>
      <c r="J567" s="2"/>
      <c r="K567" s="2"/>
    </row>
    <row r="568" spans="2:11" ht="114.75">
      <c r="B568" s="52" t="str">
        <f>"ELoW_"&amp;LEFT(t_EuropeanWasteCodes[[#This Row],[Imported code]],2)&amp;"_"&amp;MID(t_EuropeanWasteCodes[[#This Row],[Imported code]],4,2)&amp;"_"&amp;MID(t_EuropeanWasteCodes[[#This Row],[Imported code]],7,2)</f>
        <v>ELoW_14_06_04</v>
      </c>
      <c r="C568" s="52" t="str">
        <f>IF(RIGHT(t_EuropeanWasteCodes[[#This Row],[Imported code]],1)="*","Y","N")</f>
        <v>Y</v>
      </c>
      <c r="D568" s="53" t="s">
        <v>1254</v>
      </c>
      <c r="E568" s="53" t="s">
        <v>1247</v>
      </c>
      <c r="F568" s="53" t="s">
        <v>1248</v>
      </c>
      <c r="G568" s="53" t="s">
        <v>1255</v>
      </c>
      <c r="H568" s="52" t="str">
        <f>t_EuropeanWasteCodes[[#This Row],[Teil I]]&amp;" &gt; "&amp;t_EuropeanWasteCodes[[#This Row],[Teil II]]&amp;" &gt; "&amp;t_EuropeanWasteCodes[[#This Row],[Teil III]]</f>
        <v>14 ABFÄLLE AUS ORGANISCHEN LÖSEMITTELN, KÜHLMITTELN UND TREIBGASEN (außer 07 und 08)  &gt; 14 06 Abfälle aus organischen Lösemitteln, Kühlmitteln sowie Schaum- und Aerosoltreibgasen  &gt; 14 06 04* Schlämme oder feste Abfälle, die halogenierte Lösemittel enthalten</v>
      </c>
      <c r="I568" s="2"/>
      <c r="J568" s="2"/>
      <c r="K568" s="2"/>
    </row>
    <row r="569" spans="2:11" ht="114.75">
      <c r="B569" s="52" t="str">
        <f>"ELoW_"&amp;LEFT(t_EuropeanWasteCodes[[#This Row],[Imported code]],2)&amp;"_"&amp;MID(t_EuropeanWasteCodes[[#This Row],[Imported code]],4,2)&amp;"_"&amp;MID(t_EuropeanWasteCodes[[#This Row],[Imported code]],7,2)</f>
        <v>ELoW_14_06_05</v>
      </c>
      <c r="C569" s="52" t="str">
        <f>IF(RIGHT(t_EuropeanWasteCodes[[#This Row],[Imported code]],1)="*","Y","N")</f>
        <v>Y</v>
      </c>
      <c r="D569" s="53" t="s">
        <v>1256</v>
      </c>
      <c r="E569" s="53" t="s">
        <v>1247</v>
      </c>
      <c r="F569" s="53" t="s">
        <v>1248</v>
      </c>
      <c r="G569" s="53" t="s">
        <v>1257</v>
      </c>
      <c r="H569" s="52" t="str">
        <f>t_EuropeanWasteCodes[[#This Row],[Teil I]]&amp;" &gt; "&amp;t_EuropeanWasteCodes[[#This Row],[Teil II]]&amp;" &gt; "&amp;t_EuropeanWasteCodes[[#This Row],[Teil III]]</f>
        <v xml:space="preserve">14 ABFÄLLE AUS ORGANISCHEN LÖSEMITTELN, KÜHLMITTELN UND TREIBGASEN (außer 07 und 08)  &gt; 14 06 Abfälle aus organischen Lösemitteln, Kühlmitteln sowie Schaum- und Aerosoltreibgasen  &gt; 14 06 05* Schlämme oder feste Abfälle, die andere Lösemittel enthalten </v>
      </c>
      <c r="I569" s="2"/>
      <c r="J569" s="2"/>
      <c r="K569" s="2"/>
    </row>
    <row r="570" spans="2:11" ht="127.5">
      <c r="B570" s="52" t="str">
        <f>"ELoW_"&amp;LEFT(t_EuropeanWasteCodes[[#This Row],[Imported code]],2)&amp;"_"&amp;MID(t_EuropeanWasteCodes[[#This Row],[Imported code]],4,2)&amp;"_"&amp;MID(t_EuropeanWasteCodes[[#This Row],[Imported code]],7,2)</f>
        <v>ELoW_15_01_01</v>
      </c>
      <c r="C570" s="52" t="str">
        <f>IF(RIGHT(t_EuropeanWasteCodes[[#This Row],[Imported code]],1)="*","Y","N")</f>
        <v>N</v>
      </c>
      <c r="D570" s="53" t="s">
        <v>1258</v>
      </c>
      <c r="E570" s="53" t="s">
        <v>1259</v>
      </c>
      <c r="F570" s="53" t="s">
        <v>1260</v>
      </c>
      <c r="G570" s="53" t="s">
        <v>1261</v>
      </c>
      <c r="H570" s="52" t="str">
        <f>t_EuropeanWasteCodes[[#This Row],[Teil I]]&amp;" &gt; "&amp;t_EuropeanWasteCodes[[#This Row],[Teil II]]&amp;" &gt; "&amp;t_EuropeanWasteCodes[[#This Row],[Teil III]]</f>
        <v xml:space="preserve">15 VERPACKUNGSABFALL, AUFSAUGMASSEN, WISCHTÜCHER, FILTERMATERIALIEN UND SCHUTZKLEIDUNG
(A. N. G.)  &gt; 15 01 Verpackungen (einschließlich getrennt gesammelter kommunaler Verpackungsabfälle)  &gt; 15 01 01 Verpackungen aus Papier und Pappe </v>
      </c>
      <c r="I570" s="2"/>
      <c r="J570" s="2"/>
      <c r="K570" s="2"/>
    </row>
    <row r="571" spans="2:11" ht="127.5">
      <c r="B571" s="52" t="str">
        <f>"ELoW_"&amp;LEFT(t_EuropeanWasteCodes[[#This Row],[Imported code]],2)&amp;"_"&amp;MID(t_EuropeanWasteCodes[[#This Row],[Imported code]],4,2)&amp;"_"&amp;MID(t_EuropeanWasteCodes[[#This Row],[Imported code]],7,2)</f>
        <v>ELoW_15_01_02</v>
      </c>
      <c r="C571" s="52" t="str">
        <f>IF(RIGHT(t_EuropeanWasteCodes[[#This Row],[Imported code]],1)="*","Y","N")</f>
        <v>N</v>
      </c>
      <c r="D571" s="53" t="s">
        <v>1262</v>
      </c>
      <c r="E571" s="53" t="s">
        <v>1259</v>
      </c>
      <c r="F571" s="53" t="s">
        <v>1260</v>
      </c>
      <c r="G571" s="53" t="s">
        <v>1263</v>
      </c>
      <c r="H571" s="52" t="str">
        <f>t_EuropeanWasteCodes[[#This Row],[Teil I]]&amp;" &gt; "&amp;t_EuropeanWasteCodes[[#This Row],[Teil II]]&amp;" &gt; "&amp;t_EuropeanWasteCodes[[#This Row],[Teil III]]</f>
        <v xml:space="preserve">15 VERPACKUNGSABFALL, AUFSAUGMASSEN, WISCHTÜCHER, FILTERMATERIALIEN UND SCHUTZKLEIDUNG
(A. N. G.)  &gt; 15 01 Verpackungen (einschließlich getrennt gesammelter kommunaler Verpackungsabfälle)  &gt; 15 01 02 Verpackungen aus Kunststoff </v>
      </c>
      <c r="I571" s="2"/>
      <c r="J571" s="2"/>
      <c r="K571" s="2"/>
    </row>
    <row r="572" spans="2:11" ht="114.75">
      <c r="B572" s="52" t="str">
        <f>"ELoW_"&amp;LEFT(t_EuropeanWasteCodes[[#This Row],[Imported code]],2)&amp;"_"&amp;MID(t_EuropeanWasteCodes[[#This Row],[Imported code]],4,2)&amp;"_"&amp;MID(t_EuropeanWasteCodes[[#This Row],[Imported code]],7,2)</f>
        <v>ELoW_15_01_03</v>
      </c>
      <c r="C572" s="52" t="str">
        <f>IF(RIGHT(t_EuropeanWasteCodes[[#This Row],[Imported code]],1)="*","Y","N")</f>
        <v>N</v>
      </c>
      <c r="D572" s="53" t="s">
        <v>1264</v>
      </c>
      <c r="E572" s="53" t="s">
        <v>1259</v>
      </c>
      <c r="F572" s="53" t="s">
        <v>1260</v>
      </c>
      <c r="G572" s="53" t="s">
        <v>1265</v>
      </c>
      <c r="H572" s="52" t="str">
        <f>t_EuropeanWasteCodes[[#This Row],[Teil I]]&amp;" &gt; "&amp;t_EuropeanWasteCodes[[#This Row],[Teil II]]&amp;" &gt; "&amp;t_EuropeanWasteCodes[[#This Row],[Teil III]]</f>
        <v xml:space="preserve">15 VERPACKUNGSABFALL, AUFSAUGMASSEN, WISCHTÜCHER, FILTERMATERIALIEN UND SCHUTZKLEIDUNG
(A. N. G.)  &gt; 15 01 Verpackungen (einschließlich getrennt gesammelter kommunaler Verpackungsabfälle)  &gt; 15 01 03 Verpackungen aus Holz </v>
      </c>
      <c r="I572" s="2"/>
      <c r="J572" s="2"/>
      <c r="K572" s="2"/>
    </row>
    <row r="573" spans="2:11" ht="114.75">
      <c r="B573" s="52" t="str">
        <f>"ELoW_"&amp;LEFT(t_EuropeanWasteCodes[[#This Row],[Imported code]],2)&amp;"_"&amp;MID(t_EuropeanWasteCodes[[#This Row],[Imported code]],4,2)&amp;"_"&amp;MID(t_EuropeanWasteCodes[[#This Row],[Imported code]],7,2)</f>
        <v>ELoW_15_01_04</v>
      </c>
      <c r="C573" s="52" t="str">
        <f>IF(RIGHT(t_EuropeanWasteCodes[[#This Row],[Imported code]],1)="*","Y","N")</f>
        <v>N</v>
      </c>
      <c r="D573" s="53" t="s">
        <v>1266</v>
      </c>
      <c r="E573" s="53" t="s">
        <v>1259</v>
      </c>
      <c r="F573" s="53" t="s">
        <v>1260</v>
      </c>
      <c r="G573" s="53" t="s">
        <v>1267</v>
      </c>
      <c r="H573" s="52" t="str">
        <f>t_EuropeanWasteCodes[[#This Row],[Teil I]]&amp;" &gt; "&amp;t_EuropeanWasteCodes[[#This Row],[Teil II]]&amp;" &gt; "&amp;t_EuropeanWasteCodes[[#This Row],[Teil III]]</f>
        <v xml:space="preserve">15 VERPACKUNGSABFALL, AUFSAUGMASSEN, WISCHTÜCHER, FILTERMATERIALIEN UND SCHUTZKLEIDUNG
(A. N. G.)  &gt; 15 01 Verpackungen (einschließlich getrennt gesammelter kommunaler Verpackungsabfälle)  &gt; 15 01 04 Verpackungen aus Metall </v>
      </c>
      <c r="I573" s="2"/>
      <c r="J573" s="2"/>
      <c r="K573" s="2"/>
    </row>
    <row r="574" spans="2:11" ht="114.75">
      <c r="B574" s="52" t="str">
        <f>"ELoW_"&amp;LEFT(t_EuropeanWasteCodes[[#This Row],[Imported code]],2)&amp;"_"&amp;MID(t_EuropeanWasteCodes[[#This Row],[Imported code]],4,2)&amp;"_"&amp;MID(t_EuropeanWasteCodes[[#This Row],[Imported code]],7,2)</f>
        <v>ELoW_15_01_05</v>
      </c>
      <c r="C574" s="52" t="str">
        <f>IF(RIGHT(t_EuropeanWasteCodes[[#This Row],[Imported code]],1)="*","Y","N")</f>
        <v>N</v>
      </c>
      <c r="D574" s="53" t="s">
        <v>1268</v>
      </c>
      <c r="E574" s="53" t="s">
        <v>1259</v>
      </c>
      <c r="F574" s="53" t="s">
        <v>1260</v>
      </c>
      <c r="G574" s="53" t="s">
        <v>1269</v>
      </c>
      <c r="H574" s="52" t="str">
        <f>t_EuropeanWasteCodes[[#This Row],[Teil I]]&amp;" &gt; "&amp;t_EuropeanWasteCodes[[#This Row],[Teil II]]&amp;" &gt; "&amp;t_EuropeanWasteCodes[[#This Row],[Teil III]]</f>
        <v xml:space="preserve">15 VERPACKUNGSABFALL, AUFSAUGMASSEN, WISCHTÜCHER, FILTERMATERIALIEN UND SCHUTZKLEIDUNG
(A. N. G.)  &gt; 15 01 Verpackungen (einschließlich getrennt gesammelter kommunaler Verpackungsabfälle)  &gt; 15 01 05 Verbundverpackungen </v>
      </c>
      <c r="I574" s="2"/>
      <c r="J574" s="2"/>
      <c r="K574" s="2"/>
    </row>
    <row r="575" spans="2:11" ht="114.75">
      <c r="B575" s="52" t="str">
        <f>"ELoW_"&amp;LEFT(t_EuropeanWasteCodes[[#This Row],[Imported code]],2)&amp;"_"&amp;MID(t_EuropeanWasteCodes[[#This Row],[Imported code]],4,2)&amp;"_"&amp;MID(t_EuropeanWasteCodes[[#This Row],[Imported code]],7,2)</f>
        <v>ELoW_15_01_06</v>
      </c>
      <c r="C575" s="52" t="str">
        <f>IF(RIGHT(t_EuropeanWasteCodes[[#This Row],[Imported code]],1)="*","Y","N")</f>
        <v>N</v>
      </c>
      <c r="D575" s="53" t="s">
        <v>1270</v>
      </c>
      <c r="E575" s="53" t="s">
        <v>1259</v>
      </c>
      <c r="F575" s="53" t="s">
        <v>1260</v>
      </c>
      <c r="G575" s="53" t="s">
        <v>1271</v>
      </c>
      <c r="H575" s="52" t="str">
        <f>t_EuropeanWasteCodes[[#This Row],[Teil I]]&amp;" &gt; "&amp;t_EuropeanWasteCodes[[#This Row],[Teil II]]&amp;" &gt; "&amp;t_EuropeanWasteCodes[[#This Row],[Teil III]]</f>
        <v xml:space="preserve">15 VERPACKUNGSABFALL, AUFSAUGMASSEN, WISCHTÜCHER, FILTERMATERIALIEN UND SCHUTZKLEIDUNG
(A. N. G.)  &gt; 15 01 Verpackungen (einschließlich getrennt gesammelter kommunaler Verpackungsabfälle)  &gt; 15 01 06 gemischte Verpackungen </v>
      </c>
      <c r="I575" s="2"/>
      <c r="J575" s="2"/>
      <c r="K575" s="2"/>
    </row>
    <row r="576" spans="2:11" ht="114.75">
      <c r="B576" s="52" t="str">
        <f>"ELoW_"&amp;LEFT(t_EuropeanWasteCodes[[#This Row],[Imported code]],2)&amp;"_"&amp;MID(t_EuropeanWasteCodes[[#This Row],[Imported code]],4,2)&amp;"_"&amp;MID(t_EuropeanWasteCodes[[#This Row],[Imported code]],7,2)</f>
        <v>ELoW_15_01_07</v>
      </c>
      <c r="C576" s="52" t="str">
        <f>IF(RIGHT(t_EuropeanWasteCodes[[#This Row],[Imported code]],1)="*","Y","N")</f>
        <v>N</v>
      </c>
      <c r="D576" s="53" t="s">
        <v>1272</v>
      </c>
      <c r="E576" s="53" t="s">
        <v>1259</v>
      </c>
      <c r="F576" s="53" t="s">
        <v>1260</v>
      </c>
      <c r="G576" s="53" t="s">
        <v>1273</v>
      </c>
      <c r="H576" s="52" t="str">
        <f>t_EuropeanWasteCodes[[#This Row],[Teil I]]&amp;" &gt; "&amp;t_EuropeanWasteCodes[[#This Row],[Teil II]]&amp;" &gt; "&amp;t_EuropeanWasteCodes[[#This Row],[Teil III]]</f>
        <v xml:space="preserve">15 VERPACKUNGSABFALL, AUFSAUGMASSEN, WISCHTÜCHER, FILTERMATERIALIEN UND SCHUTZKLEIDUNG
(A. N. G.)  &gt; 15 01 Verpackungen (einschließlich getrennt gesammelter kommunaler Verpackungsabfälle)  &gt; 15 01 07 erpackungen aus Glas </v>
      </c>
      <c r="I576" s="2"/>
      <c r="J576" s="2"/>
      <c r="K576" s="2"/>
    </row>
    <row r="577" spans="2:11" ht="114.75">
      <c r="B577" s="52" t="str">
        <f>"ELoW_"&amp;LEFT(t_EuropeanWasteCodes[[#This Row],[Imported code]],2)&amp;"_"&amp;MID(t_EuropeanWasteCodes[[#This Row],[Imported code]],4,2)&amp;"_"&amp;MID(t_EuropeanWasteCodes[[#This Row],[Imported code]],7,2)</f>
        <v>ELoW_15_01_09</v>
      </c>
      <c r="C577" s="52" t="str">
        <f>IF(RIGHT(t_EuropeanWasteCodes[[#This Row],[Imported code]],1)="*","Y","N")</f>
        <v>N</v>
      </c>
      <c r="D577" s="53" t="s">
        <v>1274</v>
      </c>
      <c r="E577" s="53" t="s">
        <v>1259</v>
      </c>
      <c r="F577" s="53" t="s">
        <v>1260</v>
      </c>
      <c r="G577" s="53" t="s">
        <v>1275</v>
      </c>
      <c r="H577" s="52" t="str">
        <f>t_EuropeanWasteCodes[[#This Row],[Teil I]]&amp;" &gt; "&amp;t_EuropeanWasteCodes[[#This Row],[Teil II]]&amp;" &gt; "&amp;t_EuropeanWasteCodes[[#This Row],[Teil III]]</f>
        <v xml:space="preserve">15 VERPACKUNGSABFALL, AUFSAUGMASSEN, WISCHTÜCHER, FILTERMATERIALIEN UND SCHUTZKLEIDUNG
(A. N. G.)  &gt; 15 01 Verpackungen (einschließlich getrennt gesammelter kommunaler Verpackungsabfälle)  &gt; 15 01 09 Verpackungen aus Textilien </v>
      </c>
      <c r="I577" s="2"/>
      <c r="J577" s="2"/>
      <c r="K577" s="2"/>
    </row>
    <row r="578" spans="2:11" ht="153">
      <c r="B578" s="52" t="str">
        <f>"ELoW_"&amp;LEFT(t_EuropeanWasteCodes[[#This Row],[Imported code]],2)&amp;"_"&amp;MID(t_EuropeanWasteCodes[[#This Row],[Imported code]],4,2)&amp;"_"&amp;MID(t_EuropeanWasteCodes[[#This Row],[Imported code]],7,2)</f>
        <v>ELoW_15_01_10</v>
      </c>
      <c r="C578" s="52" t="str">
        <f>IF(RIGHT(t_EuropeanWasteCodes[[#This Row],[Imported code]],1)="*","Y","N")</f>
        <v>Y</v>
      </c>
      <c r="D578" s="53" t="s">
        <v>1276</v>
      </c>
      <c r="E578" s="53" t="s">
        <v>1259</v>
      </c>
      <c r="F578" s="53" t="s">
        <v>1260</v>
      </c>
      <c r="G578" s="53" t="s">
        <v>1277</v>
      </c>
      <c r="H578" s="52" t="str">
        <f>t_EuropeanWasteCodes[[#This Row],[Teil I]]&amp;" &gt; "&amp;t_EuropeanWasteCodes[[#This Row],[Teil II]]&amp;" &gt; "&amp;t_EuropeanWasteCodes[[#This Row],[Teil III]]</f>
        <v xml:space="preserve">15 VERPACKUNGSABFALL, AUFSAUGMASSEN, WISCHTÜCHER, FILTERMATERIALIEN UND SCHUTZKLEIDUNG
(A. N. G.)  &gt; 15 01 Verpackungen (einschließlich getrennt gesammelter kommunaler Verpackungsabfälle)  &gt; 15 01 10* Verpackungen, die Rückstände gefährlicher Stoffe enthalten oder durch gefährliche Stoffe verunreinigt sind </v>
      </c>
      <c r="I578" s="2"/>
      <c r="J578" s="2"/>
      <c r="K578" s="2"/>
    </row>
    <row r="579" spans="2:11" ht="165.75">
      <c r="B579" s="52" t="str">
        <f>"ELoW_"&amp;LEFT(t_EuropeanWasteCodes[[#This Row],[Imported code]],2)&amp;"_"&amp;MID(t_EuropeanWasteCodes[[#This Row],[Imported code]],4,2)&amp;"_"&amp;MID(t_EuropeanWasteCodes[[#This Row],[Imported code]],7,2)</f>
        <v>ELoW_15_01_11</v>
      </c>
      <c r="C579" s="52" t="str">
        <f>IF(RIGHT(t_EuropeanWasteCodes[[#This Row],[Imported code]],1)="*","Y","N")</f>
        <v>Y</v>
      </c>
      <c r="D579" s="53" t="s">
        <v>1278</v>
      </c>
      <c r="E579" s="53" t="s">
        <v>1259</v>
      </c>
      <c r="F579" s="53" t="s">
        <v>1260</v>
      </c>
      <c r="G579" s="53" t="s">
        <v>1279</v>
      </c>
      <c r="H579" s="52" t="str">
        <f>t_EuropeanWasteCodes[[#This Row],[Teil I]]&amp;" &gt; "&amp;t_EuropeanWasteCodes[[#This Row],[Teil II]]&amp;" &gt; "&amp;t_EuropeanWasteCodes[[#This Row],[Teil III]]</f>
        <v xml:space="preserve">15 VERPACKUNGSABFALL, AUFSAUGMASSEN, WISCHTÜCHER, FILTERMATERIALIEN UND SCHUTZKLEIDUNG
(A. N. G.)  &gt; 15 01 Verpackungen (einschließlich getrennt gesammelter kommunaler Verpackungsabfälle)  &gt; 15 01 11* Verpackungen aus Metall, die eine gefährliche feste poröse Matrix (z. B. Asbest) enthalten, einschließlich
geleerter Druckbehältnisse </v>
      </c>
      <c r="I579" s="2"/>
      <c r="J579" s="2"/>
      <c r="K579" s="2"/>
    </row>
    <row r="580" spans="2:11" ht="153">
      <c r="B580" s="52" t="str">
        <f>"ELoW_"&amp;LEFT(t_EuropeanWasteCodes[[#This Row],[Imported code]],2)&amp;"_"&amp;MID(t_EuropeanWasteCodes[[#This Row],[Imported code]],4,2)&amp;"_"&amp;MID(t_EuropeanWasteCodes[[#This Row],[Imported code]],7,2)</f>
        <v>ELoW_15_02_02</v>
      </c>
      <c r="C580" s="52" t="str">
        <f>IF(RIGHT(t_EuropeanWasteCodes[[#This Row],[Imported code]],1)="*","Y","N")</f>
        <v>Y</v>
      </c>
      <c r="D580" s="53" t="s">
        <v>1280</v>
      </c>
      <c r="E580" s="53" t="s">
        <v>1259</v>
      </c>
      <c r="F580" s="53" t="s">
        <v>1281</v>
      </c>
      <c r="G580" s="53" t="s">
        <v>1282</v>
      </c>
      <c r="H580" s="52" t="str">
        <f>t_EuropeanWasteCodes[[#This Row],[Teil I]]&amp;" &gt; "&amp;t_EuropeanWasteCodes[[#This Row],[Teil II]]&amp;" &gt; "&amp;t_EuropeanWasteCodes[[#This Row],[Teil III]]</f>
        <v xml:space="preserve">15 VERPACKUNGSABFALL, AUFSAUGMASSEN, WISCHTÜCHER, FILTERMATERIALIEN UND SCHUTZKLEIDUNG
(A. N. G.)  &gt; 15 02 Aufsaug- und Filtermaterialien, Wischtücher und Schutzkleidung &gt; 15 02 02* Aufsaug- und Filtermaterialien (einschließlich Ölfilter a. n. g.), Wischtücher und Schutzkleidung, die durch
gefährliche Stoffe verunreinigt sind </v>
      </c>
      <c r="I580" s="2"/>
      <c r="J580" s="2"/>
      <c r="K580" s="2"/>
    </row>
    <row r="581" spans="2:11" ht="153">
      <c r="B581" s="52" t="str">
        <f>"ELoW_"&amp;LEFT(t_EuropeanWasteCodes[[#This Row],[Imported code]],2)&amp;"_"&amp;MID(t_EuropeanWasteCodes[[#This Row],[Imported code]],4,2)&amp;"_"&amp;MID(t_EuropeanWasteCodes[[#This Row],[Imported code]],7,2)</f>
        <v>ELoW_15_02_03</v>
      </c>
      <c r="C581" s="52" t="str">
        <f>IF(RIGHT(t_EuropeanWasteCodes[[#This Row],[Imported code]],1)="*","Y","N")</f>
        <v>N</v>
      </c>
      <c r="D581" s="53" t="s">
        <v>1283</v>
      </c>
      <c r="E581" s="53" t="s">
        <v>1259</v>
      </c>
      <c r="F581" s="53" t="s">
        <v>1281</v>
      </c>
      <c r="G581" s="53" t="s">
        <v>1284</v>
      </c>
      <c r="H581" s="52" t="str">
        <f>t_EuropeanWasteCodes[[#This Row],[Teil I]]&amp;" &gt; "&amp;t_EuropeanWasteCodes[[#This Row],[Teil II]]&amp;" &gt; "&amp;t_EuropeanWasteCodes[[#This Row],[Teil III]]</f>
        <v xml:space="preserve">15 VERPACKUNGSABFALL, AUFSAUGMASSEN, WISCHTÜCHER, FILTERMATERIALIEN UND SCHUTZKLEIDUNG
(A. N. G.)  &gt; 15 02 Aufsaug- und Filtermaterialien, Wischtücher und Schutzkleidung &gt; 15 02 03 Aufsaug- und Filtermaterialien, Wischtücher und Schutzkleidung mit Ausnahme derjenigen, die
unter 15 02 02 fallen </v>
      </c>
      <c r="I581" s="2"/>
      <c r="J581" s="2"/>
      <c r="K581" s="2"/>
    </row>
    <row r="582" spans="2:11" ht="127.5">
      <c r="B582" s="52" t="str">
        <f>"ELoW_"&amp;LEFT(t_EuropeanWasteCodes[[#This Row],[Imported code]],2)&amp;"_"&amp;MID(t_EuropeanWasteCodes[[#This Row],[Imported code]],4,2)&amp;"_"&amp;MID(t_EuropeanWasteCodes[[#This Row],[Imported code]],7,2)</f>
        <v>ELoW_16_01_03</v>
      </c>
      <c r="C582" s="52" t="str">
        <f>IF(RIGHT(t_EuropeanWasteCodes[[#This Row],[Imported code]],1)="*","Y","N")</f>
        <v>N</v>
      </c>
      <c r="D582" s="53" t="s">
        <v>1285</v>
      </c>
      <c r="E582" s="53" t="s">
        <v>1286</v>
      </c>
      <c r="F582" s="53" t="s">
        <v>1287</v>
      </c>
      <c r="G582" s="53" t="s">
        <v>1288</v>
      </c>
      <c r="H582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01 Altfahrzeuge verschiedener Verkehrsträger (einschließlich mobiler Maschinen) und Abfälle aus der Demontage
von Altfahrzeugen sowie der Fahrzeugwartung (außer 13, 14, 16 06 und 16 08)  &gt; 16 01 03 Altreifen </v>
      </c>
      <c r="I582" s="2"/>
      <c r="J582" s="2"/>
      <c r="K582" s="2"/>
    </row>
    <row r="583" spans="2:11" ht="140.25">
      <c r="B583" s="52" t="str">
        <f>"ELoW_"&amp;LEFT(t_EuropeanWasteCodes[[#This Row],[Imported code]],2)&amp;"_"&amp;MID(t_EuropeanWasteCodes[[#This Row],[Imported code]],4,2)&amp;"_"&amp;MID(t_EuropeanWasteCodes[[#This Row],[Imported code]],7,2)</f>
        <v>ELoW_16_01_04</v>
      </c>
      <c r="C583" s="52" t="str">
        <f>IF(RIGHT(t_EuropeanWasteCodes[[#This Row],[Imported code]],1)="*","Y","N")</f>
        <v>Y</v>
      </c>
      <c r="D583" s="53" t="s">
        <v>1289</v>
      </c>
      <c r="E583" s="53" t="s">
        <v>1286</v>
      </c>
      <c r="F583" s="53" t="s">
        <v>1287</v>
      </c>
      <c r="G583" s="53" t="s">
        <v>1290</v>
      </c>
      <c r="H583" s="52" t="str">
        <f>t_EuropeanWasteCodes[[#This Row],[Teil I]]&amp;" &gt; "&amp;t_EuropeanWasteCodes[[#This Row],[Teil II]]&amp;" &gt; "&amp;t_EuropeanWasteCodes[[#This Row],[Teil III]]</f>
        <v>16 ABFÄLLE, DIE NICHT ANDERSWO IM VERZEICHNIS AUFGEFÜHRT SIND &gt; 16 01 Altfahrzeuge verschiedener Verkehrsträger (einschließlich mobiler Maschinen) und Abfälle aus der Demontage
von Altfahrzeugen sowie der Fahrzeugwartung (außer 13, 14, 16 06 und 16 08)  &gt; 16 01 04* Altfahrzeug</v>
      </c>
      <c r="I583" s="2"/>
      <c r="J583" s="2"/>
      <c r="K583" s="2"/>
    </row>
    <row r="584" spans="2:11" ht="165.75">
      <c r="B584" s="52" t="str">
        <f>"ELoW_"&amp;LEFT(t_EuropeanWasteCodes[[#This Row],[Imported code]],2)&amp;"_"&amp;MID(t_EuropeanWasteCodes[[#This Row],[Imported code]],4,2)&amp;"_"&amp;MID(t_EuropeanWasteCodes[[#This Row],[Imported code]],7,2)</f>
        <v>ELoW_16_01_06</v>
      </c>
      <c r="C584" s="52" t="str">
        <f>IF(RIGHT(t_EuropeanWasteCodes[[#This Row],[Imported code]],1)="*","Y","N")</f>
        <v>N</v>
      </c>
      <c r="D584" s="53" t="s">
        <v>1291</v>
      </c>
      <c r="E584" s="53" t="s">
        <v>1286</v>
      </c>
      <c r="F584" s="53" t="s">
        <v>1287</v>
      </c>
      <c r="G584" s="53" t="s">
        <v>1292</v>
      </c>
      <c r="H584" s="52" t="str">
        <f>t_EuropeanWasteCodes[[#This Row],[Teil I]]&amp;" &gt; "&amp;t_EuropeanWasteCodes[[#This Row],[Teil II]]&amp;" &gt; "&amp;t_EuropeanWasteCodes[[#This Row],[Teil III]]</f>
        <v>16 ABFÄLLE, DIE NICHT ANDERSWO IM VERZEICHNIS AUFGEFÜHRT SIND &gt; 16 01 Altfahrzeuge verschiedener Verkehrsträger (einschließlich mobiler Maschinen) und Abfälle aus der Demontage
von Altfahrzeugen sowie der Fahrzeugwartung (außer 13, 14, 16 06 und 16 08)  &gt; 16 01 06 Altfahrzeuge, die weder Flüssigkeiten noch andere gefährliche Bestandteile enthalten</v>
      </c>
      <c r="I584" s="2"/>
      <c r="J584" s="2"/>
      <c r="K584" s="2"/>
    </row>
    <row r="585" spans="2:11" ht="127.5">
      <c r="B585" s="52" t="str">
        <f>"ELoW_"&amp;LEFT(t_EuropeanWasteCodes[[#This Row],[Imported code]],2)&amp;"_"&amp;MID(t_EuropeanWasteCodes[[#This Row],[Imported code]],4,2)&amp;"_"&amp;MID(t_EuropeanWasteCodes[[#This Row],[Imported code]],7,2)</f>
        <v>ELoW_16_01_07</v>
      </c>
      <c r="C585" s="52" t="str">
        <f>IF(RIGHT(t_EuropeanWasteCodes[[#This Row],[Imported code]],1)="*","Y","N")</f>
        <v>Y</v>
      </c>
      <c r="D585" s="53" t="s">
        <v>1293</v>
      </c>
      <c r="E585" s="53" t="s">
        <v>1286</v>
      </c>
      <c r="F585" s="53" t="s">
        <v>1287</v>
      </c>
      <c r="G585" s="53" t="s">
        <v>1294</v>
      </c>
      <c r="H585" s="52" t="str">
        <f>t_EuropeanWasteCodes[[#This Row],[Teil I]]&amp;" &gt; "&amp;t_EuropeanWasteCodes[[#This Row],[Teil II]]&amp;" &gt; "&amp;t_EuropeanWasteCodes[[#This Row],[Teil III]]</f>
        <v>16 ABFÄLLE, DIE NICHT ANDERSWO IM VERZEICHNIS AUFGEFÜHRT SIND &gt; 16 01 Altfahrzeuge verschiedener Verkehrsträger (einschließlich mobiler Maschinen) und Abfälle aus der Demontage
von Altfahrzeugen sowie der Fahrzeugwartung (außer 13, 14, 16 06 und 16 08)  &gt; 16 01 07* Ölfilter</v>
      </c>
      <c r="I585" s="2"/>
      <c r="J585" s="2"/>
      <c r="K585" s="2"/>
    </row>
    <row r="586" spans="2:11" ht="140.25">
      <c r="B586" s="52" t="str">
        <f>"ELoW_"&amp;LEFT(t_EuropeanWasteCodes[[#This Row],[Imported code]],2)&amp;"_"&amp;MID(t_EuropeanWasteCodes[[#This Row],[Imported code]],4,2)&amp;"_"&amp;MID(t_EuropeanWasteCodes[[#This Row],[Imported code]],7,2)</f>
        <v>ELoW_16_01_08</v>
      </c>
      <c r="C586" s="52" t="str">
        <f>IF(RIGHT(t_EuropeanWasteCodes[[#This Row],[Imported code]],1)="*","Y","N")</f>
        <v>Y</v>
      </c>
      <c r="D586" s="53" t="s">
        <v>1295</v>
      </c>
      <c r="E586" s="53" t="s">
        <v>1286</v>
      </c>
      <c r="F586" s="53" t="s">
        <v>1287</v>
      </c>
      <c r="G586" s="53" t="s">
        <v>1296</v>
      </c>
      <c r="H586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01 Altfahrzeuge verschiedener Verkehrsträger (einschließlich mobiler Maschinen) und Abfälle aus der Demontage
von Altfahrzeugen sowie der Fahrzeugwartung (außer 13, 14, 16 06 und 16 08)  &gt; 16 01 08* quecksilberhaltige Bauteile </v>
      </c>
      <c r="I586" s="2"/>
      <c r="J586" s="2"/>
      <c r="K586" s="2"/>
    </row>
    <row r="587" spans="2:11" ht="140.25">
      <c r="B587" s="52" t="str">
        <f>"ELoW_"&amp;LEFT(t_EuropeanWasteCodes[[#This Row],[Imported code]],2)&amp;"_"&amp;MID(t_EuropeanWasteCodes[[#This Row],[Imported code]],4,2)&amp;"_"&amp;MID(t_EuropeanWasteCodes[[#This Row],[Imported code]],7,2)</f>
        <v>ELoW_16_01_09</v>
      </c>
      <c r="C587" s="52" t="str">
        <f>IF(RIGHT(t_EuropeanWasteCodes[[#This Row],[Imported code]],1)="*","Y","N")</f>
        <v>Y</v>
      </c>
      <c r="D587" s="53" t="s">
        <v>1297</v>
      </c>
      <c r="E587" s="53" t="s">
        <v>1286</v>
      </c>
      <c r="F587" s="53" t="s">
        <v>1287</v>
      </c>
      <c r="G587" s="53" t="s">
        <v>1298</v>
      </c>
      <c r="H587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01 Altfahrzeuge verschiedener Verkehrsträger (einschließlich mobiler Maschinen) und Abfälle aus der Demontage
von Altfahrzeugen sowie der Fahrzeugwartung (außer 13, 14, 16 06 und 16 08)  &gt; 16 01 09* Bauteile, die PCB enthalten </v>
      </c>
      <c r="I587" s="2"/>
      <c r="J587" s="2"/>
      <c r="K587" s="2"/>
    </row>
    <row r="588" spans="2:11" ht="140.25">
      <c r="B588" s="52" t="str">
        <f>"ELoW_"&amp;LEFT(t_EuropeanWasteCodes[[#This Row],[Imported code]],2)&amp;"_"&amp;MID(t_EuropeanWasteCodes[[#This Row],[Imported code]],4,2)&amp;"_"&amp;MID(t_EuropeanWasteCodes[[#This Row],[Imported code]],7,2)</f>
        <v>ELoW_16_01_10</v>
      </c>
      <c r="C588" s="52" t="str">
        <f>IF(RIGHT(t_EuropeanWasteCodes[[#This Row],[Imported code]],1)="*","Y","N")</f>
        <v>Y</v>
      </c>
      <c r="D588" s="53" t="s">
        <v>1299</v>
      </c>
      <c r="E588" s="53" t="s">
        <v>1286</v>
      </c>
      <c r="F588" s="53" t="s">
        <v>1287</v>
      </c>
      <c r="G588" s="53" t="s">
        <v>1300</v>
      </c>
      <c r="H588" s="52" t="str">
        <f>t_EuropeanWasteCodes[[#This Row],[Teil I]]&amp;" &gt; "&amp;t_EuropeanWasteCodes[[#This Row],[Teil II]]&amp;" &gt; "&amp;t_EuropeanWasteCodes[[#This Row],[Teil III]]</f>
        <v>16 ABFÄLLE, DIE NICHT ANDERSWO IM VERZEICHNIS AUFGEFÜHRT SIND &gt; 16 01 Altfahrzeuge verschiedener Verkehrsträger (einschließlich mobiler Maschinen) und Abfälle aus der Demontage
von Altfahrzeugen sowie der Fahrzeugwartung (außer 13, 14, 16 06 und 16 08)  &gt; 16 01 10* explosive Bauteile (z. B. aus Airbags)</v>
      </c>
      <c r="I588" s="2"/>
      <c r="J588" s="2"/>
      <c r="K588" s="2"/>
    </row>
    <row r="589" spans="2:11" ht="140.25">
      <c r="B589" s="52" t="str">
        <f>"ELoW_"&amp;LEFT(t_EuropeanWasteCodes[[#This Row],[Imported code]],2)&amp;"_"&amp;MID(t_EuropeanWasteCodes[[#This Row],[Imported code]],4,2)&amp;"_"&amp;MID(t_EuropeanWasteCodes[[#This Row],[Imported code]],7,2)</f>
        <v>ELoW_16_01_11</v>
      </c>
      <c r="C589" s="52" t="str">
        <f>IF(RIGHT(t_EuropeanWasteCodes[[#This Row],[Imported code]],1)="*","Y","N")</f>
        <v>Y</v>
      </c>
      <c r="D589" s="53" t="s">
        <v>1301</v>
      </c>
      <c r="E589" s="53" t="s">
        <v>1286</v>
      </c>
      <c r="F589" s="53" t="s">
        <v>1287</v>
      </c>
      <c r="G589" s="53" t="s">
        <v>1302</v>
      </c>
      <c r="H589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01 Altfahrzeuge verschiedener Verkehrsträger (einschließlich mobiler Maschinen) und Abfälle aus der Demontage
von Altfahrzeugen sowie der Fahrzeugwartung (außer 13, 14, 16 06 und 16 08)  &gt; 16 01 11* asbesthaltige Bremsbeläge </v>
      </c>
      <c r="I589" s="2"/>
      <c r="J589" s="2"/>
      <c r="K589" s="2"/>
    </row>
    <row r="590" spans="2:11" ht="153">
      <c r="B590" s="52" t="str">
        <f>"ELoW_"&amp;LEFT(t_EuropeanWasteCodes[[#This Row],[Imported code]],2)&amp;"_"&amp;MID(t_EuropeanWasteCodes[[#This Row],[Imported code]],4,2)&amp;"_"&amp;MID(t_EuropeanWasteCodes[[#This Row],[Imported code]],7,2)</f>
        <v>ELoW_16_01_12</v>
      </c>
      <c r="C590" s="52" t="str">
        <f>IF(RIGHT(t_EuropeanWasteCodes[[#This Row],[Imported code]],1)="*","Y","N")</f>
        <v>N</v>
      </c>
      <c r="D590" s="53" t="s">
        <v>1303</v>
      </c>
      <c r="E590" s="53" t="s">
        <v>1286</v>
      </c>
      <c r="F590" s="53" t="s">
        <v>1287</v>
      </c>
      <c r="G590" s="53" t="s">
        <v>1304</v>
      </c>
      <c r="H590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01 Altfahrzeuge verschiedener Verkehrsträger (einschließlich mobiler Maschinen) und Abfälle aus der Demontage
von Altfahrzeugen sowie der Fahrzeugwartung (außer 13, 14, 16 06 und 16 08)  &gt; 16 01 12 Bremsbeläge mit Ausnahme derjenigen, die unter 16 01 11 fallen </v>
      </c>
      <c r="I590" s="2"/>
      <c r="J590" s="2"/>
      <c r="K590" s="2"/>
    </row>
    <row r="591" spans="2:11" ht="140.25">
      <c r="B591" s="52" t="str">
        <f>"ELoW_"&amp;LEFT(t_EuropeanWasteCodes[[#This Row],[Imported code]],2)&amp;"_"&amp;MID(t_EuropeanWasteCodes[[#This Row],[Imported code]],4,2)&amp;"_"&amp;MID(t_EuropeanWasteCodes[[#This Row],[Imported code]],7,2)</f>
        <v>ELoW_16_01_13</v>
      </c>
      <c r="C591" s="52" t="str">
        <f>IF(RIGHT(t_EuropeanWasteCodes[[#This Row],[Imported code]],1)="*","Y","N")</f>
        <v>Y</v>
      </c>
      <c r="D591" s="53" t="s">
        <v>1305</v>
      </c>
      <c r="E591" s="53" t="s">
        <v>1286</v>
      </c>
      <c r="F591" s="53" t="s">
        <v>1287</v>
      </c>
      <c r="G591" s="53" t="s">
        <v>1306</v>
      </c>
      <c r="H591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01 Altfahrzeuge verschiedener Verkehrsträger (einschließlich mobiler Maschinen) und Abfälle aus der Demontage
von Altfahrzeugen sowie der Fahrzeugwartung (außer 13, 14, 16 06 und 16 08)  &gt; 16 01 13* Bremsflüssigkeiten </v>
      </c>
      <c r="I591" s="2"/>
      <c r="J591" s="2"/>
      <c r="K591" s="2"/>
    </row>
    <row r="592" spans="2:11" ht="153">
      <c r="B592" s="52" t="str">
        <f>"ELoW_"&amp;LEFT(t_EuropeanWasteCodes[[#This Row],[Imported code]],2)&amp;"_"&amp;MID(t_EuropeanWasteCodes[[#This Row],[Imported code]],4,2)&amp;"_"&amp;MID(t_EuropeanWasteCodes[[#This Row],[Imported code]],7,2)</f>
        <v>ELoW_16_01_14</v>
      </c>
      <c r="C592" s="52" t="str">
        <f>IF(RIGHT(t_EuropeanWasteCodes[[#This Row],[Imported code]],1)="*","Y","N")</f>
        <v>Y</v>
      </c>
      <c r="D592" s="53" t="s">
        <v>1307</v>
      </c>
      <c r="E592" s="53" t="s">
        <v>1286</v>
      </c>
      <c r="F592" s="53" t="s">
        <v>1287</v>
      </c>
      <c r="G592" s="53" t="s">
        <v>1308</v>
      </c>
      <c r="H592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01 Altfahrzeuge verschiedener Verkehrsträger (einschließlich mobiler Maschinen) und Abfälle aus der Demontage
von Altfahrzeugen sowie der Fahrzeugwartung (außer 13, 14, 16 06 und 16 08)  &gt; 16 01 14* Frostschutzmittel, die gefährliche Stoffe enthalten </v>
      </c>
      <c r="I592" s="2"/>
      <c r="J592" s="2"/>
      <c r="K592" s="2"/>
    </row>
    <row r="593" spans="2:11" ht="153">
      <c r="B593" s="52" t="str">
        <f>"ELoW_"&amp;LEFT(t_EuropeanWasteCodes[[#This Row],[Imported code]],2)&amp;"_"&amp;MID(t_EuropeanWasteCodes[[#This Row],[Imported code]],4,2)&amp;"_"&amp;MID(t_EuropeanWasteCodes[[#This Row],[Imported code]],7,2)</f>
        <v>ELoW_16_01_15</v>
      </c>
      <c r="C593" s="52" t="str">
        <f>IF(RIGHT(t_EuropeanWasteCodes[[#This Row],[Imported code]],1)="*","Y","N")</f>
        <v>N</v>
      </c>
      <c r="D593" s="53" t="s">
        <v>1309</v>
      </c>
      <c r="E593" s="53" t="s">
        <v>1286</v>
      </c>
      <c r="F593" s="53" t="s">
        <v>1287</v>
      </c>
      <c r="G593" s="53" t="s">
        <v>1310</v>
      </c>
      <c r="H593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01 Altfahrzeuge verschiedener Verkehrsträger (einschließlich mobiler Maschinen) und Abfälle aus der Demontage
von Altfahrzeugen sowie der Fahrzeugwartung (außer 13, 14, 16 06 und 16 08)  &gt; 16 01 15 Frostschutzmittel mit Ausnahme derjenigen, die unter 16 01 14 fallen </v>
      </c>
      <c r="I593" s="2"/>
      <c r="J593" s="2"/>
      <c r="K593" s="2"/>
    </row>
    <row r="594" spans="2:11" ht="140.25">
      <c r="B594" s="52" t="str">
        <f>"ELoW_"&amp;LEFT(t_EuropeanWasteCodes[[#This Row],[Imported code]],2)&amp;"_"&amp;MID(t_EuropeanWasteCodes[[#This Row],[Imported code]],4,2)&amp;"_"&amp;MID(t_EuropeanWasteCodes[[#This Row],[Imported code]],7,2)</f>
        <v>ELoW_16_01_16</v>
      </c>
      <c r="C594" s="52" t="str">
        <f>IF(RIGHT(t_EuropeanWasteCodes[[#This Row],[Imported code]],1)="*","Y","N")</f>
        <v>N</v>
      </c>
      <c r="D594" s="53" t="s">
        <v>1311</v>
      </c>
      <c r="E594" s="53" t="s">
        <v>1286</v>
      </c>
      <c r="F594" s="53" t="s">
        <v>1287</v>
      </c>
      <c r="G594" s="53" t="s">
        <v>1312</v>
      </c>
      <c r="H594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01 Altfahrzeuge verschiedener Verkehrsträger (einschließlich mobiler Maschinen) und Abfälle aus der Demontage
von Altfahrzeugen sowie der Fahrzeugwartung (außer 13, 14, 16 06 und 16 08)  &gt; 16 01 16 Flüssiggasbehälter </v>
      </c>
      <c r="I594" s="2"/>
      <c r="J594" s="2"/>
      <c r="K594" s="2"/>
    </row>
    <row r="595" spans="2:11" ht="140.25">
      <c r="B595" s="52" t="str">
        <f>"ELoW_"&amp;LEFT(t_EuropeanWasteCodes[[#This Row],[Imported code]],2)&amp;"_"&amp;MID(t_EuropeanWasteCodes[[#This Row],[Imported code]],4,2)&amp;"_"&amp;MID(t_EuropeanWasteCodes[[#This Row],[Imported code]],7,2)</f>
        <v>ELoW_16_01_17</v>
      </c>
      <c r="C595" s="52" t="str">
        <f>IF(RIGHT(t_EuropeanWasteCodes[[#This Row],[Imported code]],1)="*","Y","N")</f>
        <v>N</v>
      </c>
      <c r="D595" s="53" t="s">
        <v>1313</v>
      </c>
      <c r="E595" s="53" t="s">
        <v>1286</v>
      </c>
      <c r="F595" s="53" t="s">
        <v>1287</v>
      </c>
      <c r="G595" s="53" t="s">
        <v>1314</v>
      </c>
      <c r="H595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01 Altfahrzeuge verschiedener Verkehrsträger (einschließlich mobiler Maschinen) und Abfälle aus der Demontage
von Altfahrzeugen sowie der Fahrzeugwartung (außer 13, 14, 16 06 und 16 08)  &gt; 16 01 17 Eisenmetalle </v>
      </c>
      <c r="I595" s="2"/>
      <c r="J595" s="2"/>
      <c r="K595" s="2"/>
    </row>
    <row r="596" spans="2:11" ht="140.25">
      <c r="B596" s="52" t="str">
        <f>"ELoW_"&amp;LEFT(t_EuropeanWasteCodes[[#This Row],[Imported code]],2)&amp;"_"&amp;MID(t_EuropeanWasteCodes[[#This Row],[Imported code]],4,2)&amp;"_"&amp;MID(t_EuropeanWasteCodes[[#This Row],[Imported code]],7,2)</f>
        <v>ELoW_16_01_18</v>
      </c>
      <c r="C596" s="52" t="str">
        <f>IF(RIGHT(t_EuropeanWasteCodes[[#This Row],[Imported code]],1)="*","Y","N")</f>
        <v>N</v>
      </c>
      <c r="D596" s="53" t="s">
        <v>1315</v>
      </c>
      <c r="E596" s="53" t="s">
        <v>1286</v>
      </c>
      <c r="F596" s="53" t="s">
        <v>1287</v>
      </c>
      <c r="G596" s="53" t="s">
        <v>1316</v>
      </c>
      <c r="H596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01 Altfahrzeuge verschiedener Verkehrsträger (einschließlich mobiler Maschinen) und Abfälle aus der Demontage
von Altfahrzeugen sowie der Fahrzeugwartung (außer 13, 14, 16 06 und 16 08)  &gt; 16 01 18 Nichteisenmetalle </v>
      </c>
      <c r="I596" s="2"/>
      <c r="J596" s="2"/>
      <c r="K596" s="2"/>
    </row>
    <row r="597" spans="2:11" ht="127.5">
      <c r="B597" s="52" t="str">
        <f>"ELoW_"&amp;LEFT(t_EuropeanWasteCodes[[#This Row],[Imported code]],2)&amp;"_"&amp;MID(t_EuropeanWasteCodes[[#This Row],[Imported code]],4,2)&amp;"_"&amp;MID(t_EuropeanWasteCodes[[#This Row],[Imported code]],7,2)</f>
        <v>ELoW_16_01_19</v>
      </c>
      <c r="C597" s="52" t="str">
        <f>IF(RIGHT(t_EuropeanWasteCodes[[#This Row],[Imported code]],1)="*","Y","N")</f>
        <v>N</v>
      </c>
      <c r="D597" s="53" t="s">
        <v>1317</v>
      </c>
      <c r="E597" s="53" t="s">
        <v>1286</v>
      </c>
      <c r="F597" s="53" t="s">
        <v>1287</v>
      </c>
      <c r="G597" s="53" t="s">
        <v>1318</v>
      </c>
      <c r="H597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01 Altfahrzeuge verschiedener Verkehrsträger (einschließlich mobiler Maschinen) und Abfälle aus der Demontage
von Altfahrzeugen sowie der Fahrzeugwartung (außer 13, 14, 16 06 und 16 08)  &gt; 16 01 19 Kunststoffe </v>
      </c>
      <c r="I597" s="2"/>
      <c r="J597" s="2"/>
      <c r="K597" s="2"/>
    </row>
    <row r="598" spans="2:11" ht="127.5">
      <c r="B598" s="52" t="str">
        <f>"ELoW_"&amp;LEFT(t_EuropeanWasteCodes[[#This Row],[Imported code]],2)&amp;"_"&amp;MID(t_EuropeanWasteCodes[[#This Row],[Imported code]],4,2)&amp;"_"&amp;MID(t_EuropeanWasteCodes[[#This Row],[Imported code]],7,2)</f>
        <v>ELoW_16_01_20</v>
      </c>
      <c r="C598" s="52" t="str">
        <f>IF(RIGHT(t_EuropeanWasteCodes[[#This Row],[Imported code]],1)="*","Y","N")</f>
        <v>N</v>
      </c>
      <c r="D598" s="53" t="s">
        <v>1319</v>
      </c>
      <c r="E598" s="53" t="s">
        <v>1286</v>
      </c>
      <c r="F598" s="53" t="s">
        <v>1287</v>
      </c>
      <c r="G598" s="53" t="s">
        <v>1320</v>
      </c>
      <c r="H598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01 Altfahrzeuge verschiedener Verkehrsträger (einschließlich mobiler Maschinen) und Abfälle aus der Demontage
von Altfahrzeugen sowie der Fahrzeugwartung (außer 13, 14, 16 06 und 16 08)  &gt; 16 01 20 Glas </v>
      </c>
      <c r="I598" s="2"/>
      <c r="J598" s="2"/>
      <c r="K598" s="2"/>
    </row>
    <row r="599" spans="2:11" ht="178.5">
      <c r="B599" s="52" t="str">
        <f>"ELoW_"&amp;LEFT(t_EuropeanWasteCodes[[#This Row],[Imported code]],2)&amp;"_"&amp;MID(t_EuropeanWasteCodes[[#This Row],[Imported code]],4,2)&amp;"_"&amp;MID(t_EuropeanWasteCodes[[#This Row],[Imported code]],7,2)</f>
        <v>ELoW_16_01_21</v>
      </c>
      <c r="C599" s="52" t="str">
        <f>IF(RIGHT(t_EuropeanWasteCodes[[#This Row],[Imported code]],1)="*","Y","N")</f>
        <v>Y</v>
      </c>
      <c r="D599" s="53" t="s">
        <v>1321</v>
      </c>
      <c r="E599" s="53" t="s">
        <v>1286</v>
      </c>
      <c r="F599" s="53" t="s">
        <v>1287</v>
      </c>
      <c r="G599" s="53" t="s">
        <v>1322</v>
      </c>
      <c r="H599" s="52" t="str">
        <f>t_EuropeanWasteCodes[[#This Row],[Teil I]]&amp;" &gt; "&amp;t_EuropeanWasteCodes[[#This Row],[Teil II]]&amp;" &gt; "&amp;t_EuropeanWasteCodes[[#This Row],[Teil III]]</f>
        <v>16 ABFÄLLE, DIE NICHT ANDERSWO IM VERZEICHNIS AUFGEFÜHRT SIND &gt; 16 01 Altfahrzeuge verschiedener Verkehrsträger (einschließlich mobiler Maschinen) und Abfälle aus der Demontage
von Altfahrzeugen sowie der Fahrzeugwartung (außer 13, 14, 16 06 und 16 08)  &gt; 16 01 21* gefährliche Bauteile mit Ausnahme derjenigen, die unter 16 01 07 bis 16 01 11, 16 01 13 und 16 01 14
fallen</v>
      </c>
      <c r="I599" s="2"/>
      <c r="J599" s="2"/>
      <c r="K599" s="2"/>
    </row>
    <row r="600" spans="2:11" ht="140.25">
      <c r="B600" s="52" t="str">
        <f>"ELoW_"&amp;LEFT(t_EuropeanWasteCodes[[#This Row],[Imported code]],2)&amp;"_"&amp;MID(t_EuropeanWasteCodes[[#This Row],[Imported code]],4,2)&amp;"_"&amp;MID(t_EuropeanWasteCodes[[#This Row],[Imported code]],7,2)</f>
        <v>ELoW_16_01_22</v>
      </c>
      <c r="C600" s="52" t="str">
        <f>IF(RIGHT(t_EuropeanWasteCodes[[#This Row],[Imported code]],1)="*","Y","N")</f>
        <v>N</v>
      </c>
      <c r="D600" s="53" t="s">
        <v>1323</v>
      </c>
      <c r="E600" s="53" t="s">
        <v>1286</v>
      </c>
      <c r="F600" s="53" t="s">
        <v>1287</v>
      </c>
      <c r="G600" s="53" t="s">
        <v>1324</v>
      </c>
      <c r="H600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01 Altfahrzeuge verschiedener Verkehrsträger (einschließlich mobiler Maschinen) und Abfälle aus der Demontage
von Altfahrzeugen sowie der Fahrzeugwartung (außer 13, 14, 16 06 und 16 08)  &gt; 16 01 22 Bauteile a. n. g. </v>
      </c>
      <c r="I600" s="2"/>
      <c r="J600" s="2"/>
      <c r="K600" s="2"/>
    </row>
    <row r="601" spans="2:11" ht="140.25">
      <c r="B601" s="52" t="str">
        <f>"ELoW_"&amp;LEFT(t_EuropeanWasteCodes[[#This Row],[Imported code]],2)&amp;"_"&amp;MID(t_EuropeanWasteCodes[[#This Row],[Imported code]],4,2)&amp;"_"&amp;MID(t_EuropeanWasteCodes[[#This Row],[Imported code]],7,2)</f>
        <v>ELoW_16_01_99</v>
      </c>
      <c r="C601" s="52" t="str">
        <f>IF(RIGHT(t_EuropeanWasteCodes[[#This Row],[Imported code]],1)="*","Y","N")</f>
        <v>N</v>
      </c>
      <c r="D601" s="53" t="s">
        <v>1325</v>
      </c>
      <c r="E601" s="53" t="s">
        <v>1286</v>
      </c>
      <c r="F601" s="53" t="s">
        <v>1287</v>
      </c>
      <c r="G601" s="53" t="s">
        <v>1326</v>
      </c>
      <c r="H601" s="52" t="str">
        <f>t_EuropeanWasteCodes[[#This Row],[Teil I]]&amp;" &gt; "&amp;t_EuropeanWasteCodes[[#This Row],[Teil II]]&amp;" &gt; "&amp;t_EuropeanWasteCodes[[#This Row],[Teil III]]</f>
        <v>16 ABFÄLLE, DIE NICHT ANDERSWO IM VERZEICHNIS AUFGEFÜHRT SIND &gt; 16 01 Altfahrzeuge verschiedener Verkehrsträger (einschließlich mobiler Maschinen) und Abfälle aus der Demontage
von Altfahrzeugen sowie der Fahrzeugwartung (außer 13, 14, 16 06 und 16 08)  &gt; 16 01 99 Abfälle a. n. g.</v>
      </c>
      <c r="I601" s="2"/>
      <c r="J601" s="2"/>
      <c r="K601" s="2"/>
    </row>
    <row r="602" spans="2:11" ht="89.25">
      <c r="B602" s="52" t="str">
        <f>"ELoW_"&amp;LEFT(t_EuropeanWasteCodes[[#This Row],[Imported code]],2)&amp;"_"&amp;MID(t_EuropeanWasteCodes[[#This Row],[Imported code]],4,2)&amp;"_"&amp;MID(t_EuropeanWasteCodes[[#This Row],[Imported code]],7,2)</f>
        <v>ELoW_16_02_09</v>
      </c>
      <c r="C602" s="52" t="str">
        <f>IF(RIGHT(t_EuropeanWasteCodes[[#This Row],[Imported code]],1)="*","Y","N")</f>
        <v>Y</v>
      </c>
      <c r="D602" s="53" t="s">
        <v>1327</v>
      </c>
      <c r="E602" s="53" t="s">
        <v>1286</v>
      </c>
      <c r="F602" s="53" t="s">
        <v>1328</v>
      </c>
      <c r="G602" s="53" t="s">
        <v>1329</v>
      </c>
      <c r="H602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02 Abfälle aus elektrischen und elektronischen Geräten  &gt; 16 02 09* Transformatoren und Kondensatoren, die PCB enthalten </v>
      </c>
      <c r="I602" s="2"/>
      <c r="J602" s="2"/>
      <c r="K602" s="2"/>
    </row>
    <row r="603" spans="2:11" ht="114.75">
      <c r="B603" s="52" t="str">
        <f>"ELoW_"&amp;LEFT(t_EuropeanWasteCodes[[#This Row],[Imported code]],2)&amp;"_"&amp;MID(t_EuropeanWasteCodes[[#This Row],[Imported code]],4,2)&amp;"_"&amp;MID(t_EuropeanWasteCodes[[#This Row],[Imported code]],7,2)</f>
        <v>ELoW_16_02_10</v>
      </c>
      <c r="C603" s="52" t="str">
        <f>IF(RIGHT(t_EuropeanWasteCodes[[#This Row],[Imported code]],1)="*","Y","N")</f>
        <v>Y</v>
      </c>
      <c r="D603" s="53" t="s">
        <v>1330</v>
      </c>
      <c r="E603" s="53" t="s">
        <v>1286</v>
      </c>
      <c r="F603" s="53" t="s">
        <v>1328</v>
      </c>
      <c r="G603" s="53" t="s">
        <v>1331</v>
      </c>
      <c r="H603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02 Abfälle aus elektrischen und elektronischen Geräten  &gt; 16 02 10* gebrauchte Geräte, die PCB enthalten oder damit verunreinigt sind, mit Ausnahme derjenigen, die
unter 16 02 09 fallen </v>
      </c>
      <c r="I603" s="2"/>
      <c r="J603" s="2"/>
      <c r="K603" s="2"/>
    </row>
    <row r="604" spans="2:11" ht="102">
      <c r="B604" s="52" t="str">
        <f>"ELoW_"&amp;LEFT(t_EuropeanWasteCodes[[#This Row],[Imported code]],2)&amp;"_"&amp;MID(t_EuropeanWasteCodes[[#This Row],[Imported code]],4,2)&amp;"_"&amp;MID(t_EuropeanWasteCodes[[#This Row],[Imported code]],7,2)</f>
        <v>ELoW_16_02_11</v>
      </c>
      <c r="C604" s="52" t="str">
        <f>IF(RIGHT(t_EuropeanWasteCodes[[#This Row],[Imported code]],1)="*","Y","N")</f>
        <v>Y</v>
      </c>
      <c r="D604" s="53" t="s">
        <v>1332</v>
      </c>
      <c r="E604" s="53" t="s">
        <v>1286</v>
      </c>
      <c r="F604" s="53" t="s">
        <v>1328</v>
      </c>
      <c r="G604" s="53" t="s">
        <v>1333</v>
      </c>
      <c r="H604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02 Abfälle aus elektrischen und elektronischen Geräten  &gt; 16 02 11* gebrauchte Geräte, die Fluorchlorkohlenwasserstoffe, HFCKW, HFKW enthalten </v>
      </c>
      <c r="I604" s="2"/>
      <c r="J604" s="2"/>
      <c r="K604" s="2"/>
    </row>
    <row r="605" spans="2:11" ht="76.5">
      <c r="B605" s="52" t="str">
        <f>"ELoW_"&amp;LEFT(t_EuropeanWasteCodes[[#This Row],[Imported code]],2)&amp;"_"&amp;MID(t_EuropeanWasteCodes[[#This Row],[Imported code]],4,2)&amp;"_"&amp;MID(t_EuropeanWasteCodes[[#This Row],[Imported code]],7,2)</f>
        <v>ELoW_16_02_12</v>
      </c>
      <c r="C605" s="52" t="str">
        <f>IF(RIGHT(t_EuropeanWasteCodes[[#This Row],[Imported code]],1)="*","Y","N")</f>
        <v>Y</v>
      </c>
      <c r="D605" s="53" t="s">
        <v>1334</v>
      </c>
      <c r="E605" s="53" t="s">
        <v>1286</v>
      </c>
      <c r="F605" s="53" t="s">
        <v>1328</v>
      </c>
      <c r="G605" s="53" t="s">
        <v>1335</v>
      </c>
      <c r="H605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02 Abfälle aus elektrischen und elektronischen Geräten  &gt; 16 02 12* gebrauchte Geräte, die freies Asbest enthalten </v>
      </c>
      <c r="I605" s="2"/>
      <c r="J605" s="2"/>
      <c r="K605" s="2"/>
    </row>
    <row r="606" spans="2:11" ht="127.5">
      <c r="B606" s="52" t="str">
        <f>"ELoW_"&amp;LEFT(t_EuropeanWasteCodes[[#This Row],[Imported code]],2)&amp;"_"&amp;MID(t_EuropeanWasteCodes[[#This Row],[Imported code]],4,2)&amp;"_"&amp;MID(t_EuropeanWasteCodes[[#This Row],[Imported code]],7,2)</f>
        <v>ELoW_16_02_13</v>
      </c>
      <c r="C606" s="52" t="str">
        <f>IF(RIGHT(t_EuropeanWasteCodes[[#This Row],[Imported code]],1)="*","Y","N")</f>
        <v>Y</v>
      </c>
      <c r="D606" s="53" t="s">
        <v>1336</v>
      </c>
      <c r="E606" s="53" t="s">
        <v>1286</v>
      </c>
      <c r="F606" s="53" t="s">
        <v>1328</v>
      </c>
      <c r="G606" s="53" t="s">
        <v>1337</v>
      </c>
      <c r="H606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02 Abfälle aus elektrischen und elektronischen Geräten  &gt; 16 02 13* gefährliche Bauteile (
1) enthaltende gebrauchte Geräte mit Ausnahme derjenigen, die unter 16 02 09 bis
16 02 12 fallen </v>
      </c>
      <c r="I606" s="2"/>
      <c r="J606" s="2"/>
      <c r="K606" s="2"/>
    </row>
    <row r="607" spans="2:11" ht="89.25">
      <c r="B607" s="52" t="str">
        <f>"ELoW_"&amp;LEFT(t_EuropeanWasteCodes[[#This Row],[Imported code]],2)&amp;"_"&amp;MID(t_EuropeanWasteCodes[[#This Row],[Imported code]],4,2)&amp;"_"&amp;MID(t_EuropeanWasteCodes[[#This Row],[Imported code]],7,2)</f>
        <v>ELoW_16_02_14</v>
      </c>
      <c r="C607" s="52" t="str">
        <f>IF(RIGHT(t_EuropeanWasteCodes[[#This Row],[Imported code]],1)="*","Y","N")</f>
        <v>N</v>
      </c>
      <c r="D607" s="53" t="s">
        <v>1338</v>
      </c>
      <c r="E607" s="53" t="s">
        <v>1286</v>
      </c>
      <c r="F607" s="53" t="s">
        <v>1328</v>
      </c>
      <c r="G607" s="53" t="s">
        <v>1339</v>
      </c>
      <c r="H607" s="52" t="str">
        <f>t_EuropeanWasteCodes[[#This Row],[Teil I]]&amp;" &gt; "&amp;t_EuropeanWasteCodes[[#This Row],[Teil II]]&amp;" &gt; "&amp;t_EuropeanWasteCodes[[#This Row],[Teil III]]</f>
        <v>16 ABFÄLLE, DIE NICHT ANDERSWO IM VERZEICHNIS AUFGEFÜHRT SIND &gt; 16 02 Abfälle aus elektrischen und elektronischen Geräten  &gt; 16 02 14 gebrauchte Geräte mit Ausnahme derjenigen, die unter 16 02 09 bis 16 02 13 fallen</v>
      </c>
      <c r="I607" s="2"/>
      <c r="J607" s="2"/>
      <c r="K607" s="2"/>
    </row>
    <row r="608" spans="2:11" ht="89.25">
      <c r="B608" s="52" t="str">
        <f>"ELoW_"&amp;LEFT(t_EuropeanWasteCodes[[#This Row],[Imported code]],2)&amp;"_"&amp;MID(t_EuropeanWasteCodes[[#This Row],[Imported code]],4,2)&amp;"_"&amp;MID(t_EuropeanWasteCodes[[#This Row],[Imported code]],7,2)</f>
        <v>ELoW_16_02_15</v>
      </c>
      <c r="C608" s="52" t="str">
        <f>IF(RIGHT(t_EuropeanWasteCodes[[#This Row],[Imported code]],1)="*","Y","N")</f>
        <v>Y</v>
      </c>
      <c r="D608" s="53" t="s">
        <v>1340</v>
      </c>
      <c r="E608" s="53" t="s">
        <v>1286</v>
      </c>
      <c r="F608" s="53" t="s">
        <v>1328</v>
      </c>
      <c r="G608" s="53" t="s">
        <v>1341</v>
      </c>
      <c r="H608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02 Abfälle aus elektrischen und elektronischen Geräten  &gt; 16 02 15* aus gebrauchten Geräten entfernte gefährliche Bauteile </v>
      </c>
      <c r="I608" s="2"/>
      <c r="J608" s="2"/>
      <c r="K608" s="2"/>
    </row>
    <row r="609" spans="2:11" ht="102">
      <c r="B609" s="52" t="str">
        <f>"ELoW_"&amp;LEFT(t_EuropeanWasteCodes[[#This Row],[Imported code]],2)&amp;"_"&amp;MID(t_EuropeanWasteCodes[[#This Row],[Imported code]],4,2)&amp;"_"&amp;MID(t_EuropeanWasteCodes[[#This Row],[Imported code]],7,2)</f>
        <v>ELoW_16_02_16</v>
      </c>
      <c r="C609" s="52" t="str">
        <f>IF(RIGHT(t_EuropeanWasteCodes[[#This Row],[Imported code]],1)="*","Y","N")</f>
        <v>N</v>
      </c>
      <c r="D609" s="53" t="s">
        <v>1342</v>
      </c>
      <c r="E609" s="53" t="s">
        <v>1286</v>
      </c>
      <c r="F609" s="53" t="s">
        <v>1328</v>
      </c>
      <c r="G609" s="53" t="s">
        <v>1343</v>
      </c>
      <c r="H609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02 Abfälle aus elektrischen und elektronischen Geräten  &gt; 16 02 16 aus gebrauchten Geräten entfernte Bauteile mit Ausnahme derjenigen, die unter 16 02 15 fallen </v>
      </c>
      <c r="I609" s="2"/>
      <c r="J609" s="2"/>
      <c r="K609" s="2"/>
    </row>
    <row r="610" spans="2:11" ht="89.25">
      <c r="B610" s="52" t="str">
        <f>"ELoW_"&amp;LEFT(t_EuropeanWasteCodes[[#This Row],[Imported code]],2)&amp;"_"&amp;MID(t_EuropeanWasteCodes[[#This Row],[Imported code]],4,2)&amp;"_"&amp;MID(t_EuropeanWasteCodes[[#This Row],[Imported code]],7,2)</f>
        <v>ELoW_16_03_03</v>
      </c>
      <c r="C610" s="52" t="str">
        <f>IF(RIGHT(t_EuropeanWasteCodes[[#This Row],[Imported code]],1)="*","Y","N")</f>
        <v>Y</v>
      </c>
      <c r="D610" s="53" t="s">
        <v>1344</v>
      </c>
      <c r="E610" s="53" t="s">
        <v>1286</v>
      </c>
      <c r="F610" s="53" t="s">
        <v>1345</v>
      </c>
      <c r="G610" s="53" t="s">
        <v>1346</v>
      </c>
      <c r="H610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03 Fehlchargen und ungebrauchte Erzeugnisse  &gt; 16 03 03* anorganische Abfälle, die gefährliche Stoffe enthalten </v>
      </c>
      <c r="I610" s="2"/>
      <c r="J610" s="2"/>
      <c r="K610" s="2"/>
    </row>
    <row r="611" spans="2:11" ht="89.25">
      <c r="B611" s="52" t="str">
        <f>"ELoW_"&amp;LEFT(t_EuropeanWasteCodes[[#This Row],[Imported code]],2)&amp;"_"&amp;MID(t_EuropeanWasteCodes[[#This Row],[Imported code]],4,2)&amp;"_"&amp;MID(t_EuropeanWasteCodes[[#This Row],[Imported code]],7,2)</f>
        <v>ELoW_16_03_04</v>
      </c>
      <c r="C611" s="52" t="str">
        <f>IF(RIGHT(t_EuropeanWasteCodes[[#This Row],[Imported code]],1)="*","Y","N")</f>
        <v>N</v>
      </c>
      <c r="D611" s="53" t="s">
        <v>1347</v>
      </c>
      <c r="E611" s="53" t="s">
        <v>1286</v>
      </c>
      <c r="F611" s="53" t="s">
        <v>1345</v>
      </c>
      <c r="G611" s="53" t="s">
        <v>1348</v>
      </c>
      <c r="H611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03 Fehlchargen und ungebrauchte Erzeugnisse  &gt; 16 03 04 anorganische Abfälle mit Ausnahme derjenigen, die unter 16 03 03 fallen </v>
      </c>
      <c r="I611" s="2"/>
      <c r="J611" s="2"/>
      <c r="K611" s="2"/>
    </row>
    <row r="612" spans="2:11" ht="89.25">
      <c r="B612" s="52" t="str">
        <f>"ELoW_"&amp;LEFT(t_EuropeanWasteCodes[[#This Row],[Imported code]],2)&amp;"_"&amp;MID(t_EuropeanWasteCodes[[#This Row],[Imported code]],4,2)&amp;"_"&amp;MID(t_EuropeanWasteCodes[[#This Row],[Imported code]],7,2)</f>
        <v>ELoW_16_03_05</v>
      </c>
      <c r="C612" s="52" t="str">
        <f>IF(RIGHT(t_EuropeanWasteCodes[[#This Row],[Imported code]],1)="*","Y","N")</f>
        <v>Y</v>
      </c>
      <c r="D612" s="53" t="s">
        <v>1349</v>
      </c>
      <c r="E612" s="53" t="s">
        <v>1286</v>
      </c>
      <c r="F612" s="53" t="s">
        <v>1345</v>
      </c>
      <c r="G612" s="53" t="s">
        <v>1350</v>
      </c>
      <c r="H612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03 Fehlchargen und ungebrauchte Erzeugnisse  &gt; 16 03 05* organische Abfälle, die gefährliche Stoffe enthalten </v>
      </c>
      <c r="I612" s="2"/>
      <c r="J612" s="2"/>
      <c r="K612" s="2"/>
    </row>
    <row r="613" spans="2:11" ht="89.25">
      <c r="B613" s="52" t="str">
        <f>"ELoW_"&amp;LEFT(t_EuropeanWasteCodes[[#This Row],[Imported code]],2)&amp;"_"&amp;MID(t_EuropeanWasteCodes[[#This Row],[Imported code]],4,2)&amp;"_"&amp;MID(t_EuropeanWasteCodes[[#This Row],[Imported code]],7,2)</f>
        <v>ELoW_16_03_06</v>
      </c>
      <c r="C613" s="52" t="str">
        <f>IF(RIGHT(t_EuropeanWasteCodes[[#This Row],[Imported code]],1)="*","Y","N")</f>
        <v>N</v>
      </c>
      <c r="D613" s="53" t="s">
        <v>1351</v>
      </c>
      <c r="E613" s="53" t="s">
        <v>1286</v>
      </c>
      <c r="F613" s="53" t="s">
        <v>1345</v>
      </c>
      <c r="G613" s="53" t="s">
        <v>1352</v>
      </c>
      <c r="H613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03 Fehlchargen und ungebrauchte Erzeugnisse  &gt; 16 03 06 organische Abfälle mit Ausnahme derjenigen, die unter 16 03 05 fallen </v>
      </c>
      <c r="I613" s="2"/>
      <c r="J613" s="2"/>
      <c r="K613" s="2"/>
    </row>
    <row r="614" spans="2:11" ht="76.5">
      <c r="B614" s="52" t="str">
        <f>"ELoW_"&amp;LEFT(t_EuropeanWasteCodes[[#This Row],[Imported code]],2)&amp;"_"&amp;MID(t_EuropeanWasteCodes[[#This Row],[Imported code]],4,2)&amp;"_"&amp;MID(t_EuropeanWasteCodes[[#This Row],[Imported code]],7,2)</f>
        <v>ELoW_16_03_07</v>
      </c>
      <c r="C614" s="52" t="str">
        <f>IF(RIGHT(t_EuropeanWasteCodes[[#This Row],[Imported code]],1)="*","Y","N")</f>
        <v>Y</v>
      </c>
      <c r="D614" s="53" t="s">
        <v>1353</v>
      </c>
      <c r="E614" s="53" t="s">
        <v>1286</v>
      </c>
      <c r="F614" s="53" t="s">
        <v>1345</v>
      </c>
      <c r="G614" s="53" t="s">
        <v>1354</v>
      </c>
      <c r="H614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03 Fehlchargen und ungebrauchte Erzeugnisse  &gt; 16 03 07* metallisches Quecksilber </v>
      </c>
      <c r="I614" s="2"/>
      <c r="J614" s="2"/>
      <c r="K614" s="2"/>
    </row>
    <row r="615" spans="2:11" ht="63.75">
      <c r="B615" s="52" t="str">
        <f>"ELoW_"&amp;LEFT(t_EuropeanWasteCodes[[#This Row],[Imported code]],2)&amp;"_"&amp;MID(t_EuropeanWasteCodes[[#This Row],[Imported code]],4,2)&amp;"_"&amp;MID(t_EuropeanWasteCodes[[#This Row],[Imported code]],7,2)</f>
        <v>ELoW_16_04_01</v>
      </c>
      <c r="C615" s="52" t="str">
        <f>IF(RIGHT(t_EuropeanWasteCodes[[#This Row],[Imported code]],1)="*","Y","N")</f>
        <v>Y</v>
      </c>
      <c r="D615" s="53" t="s">
        <v>1355</v>
      </c>
      <c r="E615" s="53" t="s">
        <v>1286</v>
      </c>
      <c r="F615" s="53" t="s">
        <v>1356</v>
      </c>
      <c r="G615" s="53" t="s">
        <v>1357</v>
      </c>
      <c r="H615" s="52" t="str">
        <f>t_EuropeanWasteCodes[[#This Row],[Teil I]]&amp;" &gt; "&amp;t_EuropeanWasteCodes[[#This Row],[Teil II]]&amp;" &gt; "&amp;t_EuropeanWasteCodes[[#This Row],[Teil III]]</f>
        <v>16 ABFÄLLE, DIE NICHT ANDERSWO IM VERZEICHNIS AUFGEFÜHRT SIND &gt; 16 04 Explosivabfälle &gt; 16 04 01* Munitionsabfälle</v>
      </c>
      <c r="I615" s="2"/>
      <c r="J615" s="2"/>
      <c r="K615" s="2"/>
    </row>
    <row r="616" spans="2:11" ht="63.75">
      <c r="B616" s="52" t="str">
        <f>"ELoW_"&amp;LEFT(t_EuropeanWasteCodes[[#This Row],[Imported code]],2)&amp;"_"&amp;MID(t_EuropeanWasteCodes[[#This Row],[Imported code]],4,2)&amp;"_"&amp;MID(t_EuropeanWasteCodes[[#This Row],[Imported code]],7,2)</f>
        <v>ELoW_16_04_02</v>
      </c>
      <c r="C616" s="52" t="str">
        <f>IF(RIGHT(t_EuropeanWasteCodes[[#This Row],[Imported code]],1)="*","Y","N")</f>
        <v>Y</v>
      </c>
      <c r="D616" s="53" t="s">
        <v>1358</v>
      </c>
      <c r="E616" s="53" t="s">
        <v>1286</v>
      </c>
      <c r="F616" s="53" t="s">
        <v>1356</v>
      </c>
      <c r="G616" s="53" t="s">
        <v>1359</v>
      </c>
      <c r="H616" s="52" t="str">
        <f>t_EuropeanWasteCodes[[#This Row],[Teil I]]&amp;" &gt; "&amp;t_EuropeanWasteCodes[[#This Row],[Teil II]]&amp;" &gt; "&amp;t_EuropeanWasteCodes[[#This Row],[Teil III]]</f>
        <v>16 ABFÄLLE, DIE NICHT ANDERSWO IM VERZEICHNIS AUFGEFÜHRT SIND &gt; 16 04 Explosivabfälle &gt; 16 04 02* Feuerwerkskörperabfälle</v>
      </c>
      <c r="I616" s="2"/>
      <c r="J616" s="2"/>
      <c r="K616" s="2"/>
    </row>
    <row r="617" spans="2:11" ht="63.75">
      <c r="B617" s="52" t="str">
        <f>"ELoW_"&amp;LEFT(t_EuropeanWasteCodes[[#This Row],[Imported code]],2)&amp;"_"&amp;MID(t_EuropeanWasteCodes[[#This Row],[Imported code]],4,2)&amp;"_"&amp;MID(t_EuropeanWasteCodes[[#This Row],[Imported code]],7,2)</f>
        <v>ELoW_16_04_03</v>
      </c>
      <c r="C617" s="52" t="str">
        <f>IF(RIGHT(t_EuropeanWasteCodes[[#This Row],[Imported code]],1)="*","Y","N")</f>
        <v>Y</v>
      </c>
      <c r="D617" s="53" t="s">
        <v>1360</v>
      </c>
      <c r="E617" s="53" t="s">
        <v>1286</v>
      </c>
      <c r="F617" s="53" t="s">
        <v>1356</v>
      </c>
      <c r="G617" s="53" t="s">
        <v>1361</v>
      </c>
      <c r="H617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04 Explosivabfälle &gt; 16 04 03* andere Explosivabfälle </v>
      </c>
      <c r="I617" s="2"/>
      <c r="J617" s="2"/>
      <c r="K617" s="2"/>
    </row>
    <row r="618" spans="2:11" ht="102">
      <c r="B618" s="52" t="str">
        <f>"ELoW_"&amp;LEFT(t_EuropeanWasteCodes[[#This Row],[Imported code]],2)&amp;"_"&amp;MID(t_EuropeanWasteCodes[[#This Row],[Imported code]],4,2)&amp;"_"&amp;MID(t_EuropeanWasteCodes[[#This Row],[Imported code]],7,2)</f>
        <v>ELoW_16_05_04</v>
      </c>
      <c r="C618" s="52" t="str">
        <f>IF(RIGHT(t_EuropeanWasteCodes[[#This Row],[Imported code]],1)="*","Y","N")</f>
        <v>Y</v>
      </c>
      <c r="D618" s="53" t="s">
        <v>1362</v>
      </c>
      <c r="E618" s="53" t="s">
        <v>1286</v>
      </c>
      <c r="F618" s="53" t="s">
        <v>1363</v>
      </c>
      <c r="G618" s="53" t="s">
        <v>1364</v>
      </c>
      <c r="H618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05 Gase in Druckbehältern und gebrauchte Chemikalien  &gt; 16 05 04* gefährliche Stoffe enthaltende Gase in Druckbehältern (einschließlich Halonen) </v>
      </c>
      <c r="I618" s="2"/>
      <c r="J618" s="2"/>
      <c r="K618" s="2"/>
    </row>
    <row r="619" spans="2:11" ht="89.25">
      <c r="B619" s="52" t="str">
        <f>"ELoW_"&amp;LEFT(t_EuropeanWasteCodes[[#This Row],[Imported code]],2)&amp;"_"&amp;MID(t_EuropeanWasteCodes[[#This Row],[Imported code]],4,2)&amp;"_"&amp;MID(t_EuropeanWasteCodes[[#This Row],[Imported code]],7,2)</f>
        <v>ELoW_16_05_05</v>
      </c>
      <c r="C619" s="52" t="str">
        <f>IF(RIGHT(t_EuropeanWasteCodes[[#This Row],[Imported code]],1)="*","Y","N")</f>
        <v>N</v>
      </c>
      <c r="D619" s="53" t="s">
        <v>1365</v>
      </c>
      <c r="E619" s="53" t="s">
        <v>1286</v>
      </c>
      <c r="F619" s="53" t="s">
        <v>1363</v>
      </c>
      <c r="G619" s="53" t="s">
        <v>1366</v>
      </c>
      <c r="H619" s="52" t="str">
        <f>t_EuropeanWasteCodes[[#This Row],[Teil I]]&amp;" &gt; "&amp;t_EuropeanWasteCodes[[#This Row],[Teil II]]&amp;" &gt; "&amp;t_EuropeanWasteCodes[[#This Row],[Teil III]]</f>
        <v>16 ABFÄLLE, DIE NICHT ANDERSWO IM VERZEICHNIS AUFGEFÜHRT SIND &gt; 16 05 Gase in Druckbehältern und gebrauchte Chemikalien  &gt; 16 05 05 Gase in Druckbehältern mit Ausnahme derjenigen, die unter 16 05 04 fallen</v>
      </c>
      <c r="I619" s="2"/>
      <c r="J619" s="2"/>
      <c r="K619" s="2"/>
    </row>
    <row r="620" spans="2:11" ht="127.5">
      <c r="B620" s="52" t="str">
        <f>"ELoW_"&amp;LEFT(t_EuropeanWasteCodes[[#This Row],[Imported code]],2)&amp;"_"&amp;MID(t_EuropeanWasteCodes[[#This Row],[Imported code]],4,2)&amp;"_"&amp;MID(t_EuropeanWasteCodes[[#This Row],[Imported code]],7,2)</f>
        <v>ELoW_16_05_06</v>
      </c>
      <c r="C620" s="52" t="str">
        <f>IF(RIGHT(t_EuropeanWasteCodes[[#This Row],[Imported code]],1)="*","Y","N")</f>
        <v>Y</v>
      </c>
      <c r="D620" s="53" t="s">
        <v>1367</v>
      </c>
      <c r="E620" s="53" t="s">
        <v>1286</v>
      </c>
      <c r="F620" s="53" t="s">
        <v>1363</v>
      </c>
      <c r="G620" s="53" t="s">
        <v>1368</v>
      </c>
      <c r="H620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05 Gase in Druckbehältern und gebrauchte Chemikalien  &gt; 16 05 06* Laborchemikalien, die aus gefährlichen Stoffen bestehen oder solche enthalten, einschließlich Gemische
von Laborchemikalien </v>
      </c>
      <c r="I620" s="2"/>
      <c r="J620" s="2"/>
      <c r="K620" s="2"/>
    </row>
    <row r="621" spans="2:11" ht="102">
      <c r="B621" s="52" t="str">
        <f>"ELoW_"&amp;LEFT(t_EuropeanWasteCodes[[#This Row],[Imported code]],2)&amp;"_"&amp;MID(t_EuropeanWasteCodes[[#This Row],[Imported code]],4,2)&amp;"_"&amp;MID(t_EuropeanWasteCodes[[#This Row],[Imported code]],7,2)</f>
        <v>ELoW_16_05_07</v>
      </c>
      <c r="C621" s="52" t="str">
        <f>IF(RIGHT(t_EuropeanWasteCodes[[#This Row],[Imported code]],1)="*","Y","N")</f>
        <v>Y</v>
      </c>
      <c r="D621" s="53" t="s">
        <v>1369</v>
      </c>
      <c r="E621" s="53" t="s">
        <v>1286</v>
      </c>
      <c r="F621" s="53" t="s">
        <v>1363</v>
      </c>
      <c r="G621" s="53" t="s">
        <v>1370</v>
      </c>
      <c r="H621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05 Gase in Druckbehältern und gebrauchte Chemikalien  &gt; 16 05 07* gebrauchte anorganische Chemikalien, die aus gefährlichen Stoffen bestehen oder solche enthalten </v>
      </c>
      <c r="I621" s="2"/>
      <c r="J621" s="2"/>
      <c r="K621" s="2"/>
    </row>
    <row r="622" spans="2:11" ht="102">
      <c r="B622" s="52" t="str">
        <f>"ELoW_"&amp;LEFT(t_EuropeanWasteCodes[[#This Row],[Imported code]],2)&amp;"_"&amp;MID(t_EuropeanWasteCodes[[#This Row],[Imported code]],4,2)&amp;"_"&amp;MID(t_EuropeanWasteCodes[[#This Row],[Imported code]],7,2)</f>
        <v>ELoW_16_05_08</v>
      </c>
      <c r="C622" s="52" t="str">
        <f>IF(RIGHT(t_EuropeanWasteCodes[[#This Row],[Imported code]],1)="*","Y","N")</f>
        <v>Y</v>
      </c>
      <c r="D622" s="53" t="s">
        <v>1371</v>
      </c>
      <c r="E622" s="53" t="s">
        <v>1286</v>
      </c>
      <c r="F622" s="53" t="s">
        <v>1363</v>
      </c>
      <c r="G622" s="53" t="s">
        <v>1372</v>
      </c>
      <c r="H622" s="52" t="str">
        <f>t_EuropeanWasteCodes[[#This Row],[Teil I]]&amp;" &gt; "&amp;t_EuropeanWasteCodes[[#This Row],[Teil II]]&amp;" &gt; "&amp;t_EuropeanWasteCodes[[#This Row],[Teil III]]</f>
        <v>16 ABFÄLLE, DIE NICHT ANDERSWO IM VERZEICHNIS AUFGEFÜHRT SIND &gt; 16 05 Gase in Druckbehältern und gebrauchte Chemikalien  &gt; 16 05 08* gebrauchte organische Chemikalien, die aus gefährlichen Stoffen bestehen oder solche enthalten</v>
      </c>
      <c r="I622" s="2"/>
      <c r="J622" s="2"/>
      <c r="K622" s="2"/>
    </row>
    <row r="623" spans="2:11" ht="102">
      <c r="B623" s="52" t="str">
        <f>"ELoW_"&amp;LEFT(t_EuropeanWasteCodes[[#This Row],[Imported code]],2)&amp;"_"&amp;MID(t_EuropeanWasteCodes[[#This Row],[Imported code]],4,2)&amp;"_"&amp;MID(t_EuropeanWasteCodes[[#This Row],[Imported code]],7,2)</f>
        <v>ELoW_16_05_09</v>
      </c>
      <c r="C623" s="52" t="str">
        <f>IF(RIGHT(t_EuropeanWasteCodes[[#This Row],[Imported code]],1)="*","Y","N")</f>
        <v>N</v>
      </c>
      <c r="D623" s="53" t="s">
        <v>1373</v>
      </c>
      <c r="E623" s="53" t="s">
        <v>1286</v>
      </c>
      <c r="F623" s="53" t="s">
        <v>1363</v>
      </c>
      <c r="G623" s="53" t="s">
        <v>1374</v>
      </c>
      <c r="H623" s="52" t="str">
        <f>t_EuropeanWasteCodes[[#This Row],[Teil I]]&amp;" &gt; "&amp;t_EuropeanWasteCodes[[#This Row],[Teil II]]&amp;" &gt; "&amp;t_EuropeanWasteCodes[[#This Row],[Teil III]]</f>
        <v>16 ABFÄLLE, DIE NICHT ANDERSWO IM VERZEICHNIS AUFGEFÜHRT SIND &gt; 16 05 Gase in Druckbehältern und gebrauchte Chemikalien  &gt; 16 05 09 gebrauchte Chemikalien mit Ausnahme derjenigen, die unter 16 05 06, 16 05 07 oder 16 05 08 fallen</v>
      </c>
      <c r="I623" s="2"/>
      <c r="J623" s="2"/>
      <c r="K623" s="2"/>
    </row>
    <row r="624" spans="2:11" ht="63.75">
      <c r="B624" s="52" t="str">
        <f>"ELoW_"&amp;LEFT(t_EuropeanWasteCodes[[#This Row],[Imported code]],2)&amp;"_"&amp;MID(t_EuropeanWasteCodes[[#This Row],[Imported code]],4,2)&amp;"_"&amp;MID(t_EuropeanWasteCodes[[#This Row],[Imported code]],7,2)</f>
        <v>ELoW_16_06_01</v>
      </c>
      <c r="C624" s="52" t="str">
        <f>IF(RIGHT(t_EuropeanWasteCodes[[#This Row],[Imported code]],1)="*","Y","N")</f>
        <v>Y</v>
      </c>
      <c r="D624" s="53" t="s">
        <v>1375</v>
      </c>
      <c r="E624" s="53" t="s">
        <v>1286</v>
      </c>
      <c r="F624" s="53" t="s">
        <v>1376</v>
      </c>
      <c r="G624" s="53" t="s">
        <v>1377</v>
      </c>
      <c r="H624" s="52" t="str">
        <f>t_EuropeanWasteCodes[[#This Row],[Teil I]]&amp;" &gt; "&amp;t_EuropeanWasteCodes[[#This Row],[Teil II]]&amp;" &gt; "&amp;t_EuropeanWasteCodes[[#This Row],[Teil III]]</f>
        <v>16 ABFÄLLE, DIE NICHT ANDERSWO IM VERZEICHNIS AUFGEFÜHRT SIND &gt; 16 06 Batterien und Akkumulatoren  &gt; 16 06 01* Bleibatterien</v>
      </c>
      <c r="I624" s="2"/>
      <c r="J624" s="2"/>
      <c r="K624" s="2"/>
    </row>
    <row r="625" spans="2:11" ht="63.75">
      <c r="B625" s="52" t="str">
        <f>"ELoW_"&amp;LEFT(t_EuropeanWasteCodes[[#This Row],[Imported code]],2)&amp;"_"&amp;MID(t_EuropeanWasteCodes[[#This Row],[Imported code]],4,2)&amp;"_"&amp;MID(t_EuropeanWasteCodes[[#This Row],[Imported code]],7,2)</f>
        <v>ELoW_16_06_02</v>
      </c>
      <c r="C625" s="52" t="str">
        <f>IF(RIGHT(t_EuropeanWasteCodes[[#This Row],[Imported code]],1)="*","Y","N")</f>
        <v>Y</v>
      </c>
      <c r="D625" s="53" t="s">
        <v>1378</v>
      </c>
      <c r="E625" s="53" t="s">
        <v>1286</v>
      </c>
      <c r="F625" s="53" t="s">
        <v>1376</v>
      </c>
      <c r="G625" s="53" t="s">
        <v>1379</v>
      </c>
      <c r="H625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06 Batterien und Akkumulatoren  &gt; 16 06 02* Ni-Cd-Batterien </v>
      </c>
      <c r="I625" s="2"/>
      <c r="J625" s="2"/>
      <c r="K625" s="2"/>
    </row>
    <row r="626" spans="2:11" ht="76.5">
      <c r="B626" s="52" t="str">
        <f>"ELoW_"&amp;LEFT(t_EuropeanWasteCodes[[#This Row],[Imported code]],2)&amp;"_"&amp;MID(t_EuropeanWasteCodes[[#This Row],[Imported code]],4,2)&amp;"_"&amp;MID(t_EuropeanWasteCodes[[#This Row],[Imported code]],7,2)</f>
        <v>ELoW_16_06_03</v>
      </c>
      <c r="C626" s="52" t="str">
        <f>IF(RIGHT(t_EuropeanWasteCodes[[#This Row],[Imported code]],1)="*","Y","N")</f>
        <v>Y</v>
      </c>
      <c r="D626" s="53" t="s">
        <v>1380</v>
      </c>
      <c r="E626" s="53" t="s">
        <v>1286</v>
      </c>
      <c r="F626" s="53" t="s">
        <v>1376</v>
      </c>
      <c r="G626" s="53" t="s">
        <v>1381</v>
      </c>
      <c r="H626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06 Batterien und Akkumulatoren  &gt; 16 06 03* Quecksilber enthaltende Batterien </v>
      </c>
      <c r="I626" s="2"/>
      <c r="J626" s="2"/>
      <c r="K626" s="2"/>
    </row>
    <row r="627" spans="2:11" ht="76.5">
      <c r="B627" s="52" t="str">
        <f>"ELoW_"&amp;LEFT(t_EuropeanWasteCodes[[#This Row],[Imported code]],2)&amp;"_"&amp;MID(t_EuropeanWasteCodes[[#This Row],[Imported code]],4,2)&amp;"_"&amp;MID(t_EuropeanWasteCodes[[#This Row],[Imported code]],7,2)</f>
        <v>ELoW_16_06_04</v>
      </c>
      <c r="C627" s="52" t="str">
        <f>IF(RIGHT(t_EuropeanWasteCodes[[#This Row],[Imported code]],1)="*","Y","N")</f>
        <v>N</v>
      </c>
      <c r="D627" s="53" t="s">
        <v>1382</v>
      </c>
      <c r="E627" s="53" t="s">
        <v>1286</v>
      </c>
      <c r="F627" s="53" t="s">
        <v>1376</v>
      </c>
      <c r="G627" s="53" t="s">
        <v>1383</v>
      </c>
      <c r="H627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06 Batterien und Akkumulatoren  &gt; 16 06 04 Alkalibatterien (außer 16 06 03) </v>
      </c>
      <c r="I627" s="2"/>
      <c r="J627" s="2"/>
      <c r="K627" s="2"/>
    </row>
    <row r="628" spans="2:11" ht="76.5">
      <c r="B628" s="52" t="str">
        <f>"ELoW_"&amp;LEFT(t_EuropeanWasteCodes[[#This Row],[Imported code]],2)&amp;"_"&amp;MID(t_EuropeanWasteCodes[[#This Row],[Imported code]],4,2)&amp;"_"&amp;MID(t_EuropeanWasteCodes[[#This Row],[Imported code]],7,2)</f>
        <v>ELoW_16_06_05</v>
      </c>
      <c r="C628" s="52" t="str">
        <f>IF(RIGHT(t_EuropeanWasteCodes[[#This Row],[Imported code]],1)="*","Y","N")</f>
        <v>N</v>
      </c>
      <c r="D628" s="53" t="s">
        <v>1384</v>
      </c>
      <c r="E628" s="53" t="s">
        <v>1286</v>
      </c>
      <c r="F628" s="53" t="s">
        <v>1376</v>
      </c>
      <c r="G628" s="53" t="s">
        <v>1385</v>
      </c>
      <c r="H628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06 Batterien und Akkumulatoren  &gt; 16 06 05 andere Batterien und Akkumulatoren </v>
      </c>
      <c r="I628" s="2"/>
      <c r="J628" s="2"/>
      <c r="K628" s="2"/>
    </row>
    <row r="629" spans="2:11" ht="89.25">
      <c r="B629" s="52" t="str">
        <f>"ELoW_"&amp;LEFT(t_EuropeanWasteCodes[[#This Row],[Imported code]],2)&amp;"_"&amp;MID(t_EuropeanWasteCodes[[#This Row],[Imported code]],4,2)&amp;"_"&amp;MID(t_EuropeanWasteCodes[[#This Row],[Imported code]],7,2)</f>
        <v>ELoW_16_06_06</v>
      </c>
      <c r="C629" s="52" t="str">
        <f>IF(RIGHT(t_EuropeanWasteCodes[[#This Row],[Imported code]],1)="*","Y","N")</f>
        <v>Y</v>
      </c>
      <c r="D629" s="53" t="s">
        <v>1386</v>
      </c>
      <c r="E629" s="53" t="s">
        <v>1286</v>
      </c>
      <c r="F629" s="53" t="s">
        <v>1376</v>
      </c>
      <c r="G629" s="53" t="s">
        <v>1387</v>
      </c>
      <c r="H629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06 Batterien und Akkumulatoren  &gt; 16 06 06* getrennt gesammelte Elektrolyte aus Batterien und Akkumulatoren </v>
      </c>
      <c r="I629" s="2"/>
      <c r="J629" s="2"/>
      <c r="K629" s="2"/>
    </row>
    <row r="630" spans="2:11" ht="76.5">
      <c r="B630" s="52" t="str">
        <f>"ELoW_"&amp;LEFT(t_EuropeanWasteCodes[[#This Row],[Imported code]],2)&amp;"_"&amp;MID(t_EuropeanWasteCodes[[#This Row],[Imported code]],4,2)&amp;"_"&amp;MID(t_EuropeanWasteCodes[[#This Row],[Imported code]],7,2)</f>
        <v>ELoW_16_07_08</v>
      </c>
      <c r="C630" s="52" t="str">
        <f>IF(RIGHT(t_EuropeanWasteCodes[[#This Row],[Imported code]],1)="*","Y","N")</f>
        <v>Y</v>
      </c>
      <c r="D630" s="53" t="s">
        <v>1388</v>
      </c>
      <c r="E630" s="53" t="s">
        <v>1286</v>
      </c>
      <c r="F630" s="53" t="s">
        <v>1389</v>
      </c>
      <c r="G630" s="53" t="s">
        <v>1390</v>
      </c>
      <c r="H630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07 Abfälle aus der Reinigung von Transport- und Lagertanks und Fässern (außer 05 und 13)  &gt; 16 07 08* ölhaltige Abfälle </v>
      </c>
      <c r="I630" s="2"/>
      <c r="J630" s="2"/>
      <c r="K630" s="2"/>
    </row>
    <row r="631" spans="2:11" ht="89.25">
      <c r="B631" s="52" t="str">
        <f>"ELoW_"&amp;LEFT(t_EuropeanWasteCodes[[#This Row],[Imported code]],2)&amp;"_"&amp;MID(t_EuropeanWasteCodes[[#This Row],[Imported code]],4,2)&amp;"_"&amp;MID(t_EuropeanWasteCodes[[#This Row],[Imported code]],7,2)</f>
        <v>ELoW_16_07_09</v>
      </c>
      <c r="C631" s="52" t="str">
        <f>IF(RIGHT(t_EuropeanWasteCodes[[#This Row],[Imported code]],1)="*","Y","N")</f>
        <v>Y</v>
      </c>
      <c r="D631" s="53" t="s">
        <v>1391</v>
      </c>
      <c r="E631" s="53" t="s">
        <v>1286</v>
      </c>
      <c r="F631" s="53" t="s">
        <v>1389</v>
      </c>
      <c r="G631" s="53" t="s">
        <v>1392</v>
      </c>
      <c r="H631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07 Abfälle aus der Reinigung von Transport- und Lagertanks und Fässern (außer 05 und 13)  &gt; 16 07 09* Abfälle, die sonstige gefährliche Stoffe enthalten </v>
      </c>
      <c r="I631" s="2"/>
      <c r="J631" s="2"/>
      <c r="K631" s="2"/>
    </row>
    <row r="632" spans="2:11" ht="76.5">
      <c r="B632" s="52" t="str">
        <f>"ELoW_"&amp;LEFT(t_EuropeanWasteCodes[[#This Row],[Imported code]],2)&amp;"_"&amp;MID(t_EuropeanWasteCodes[[#This Row],[Imported code]],4,2)&amp;"_"&amp;MID(t_EuropeanWasteCodes[[#This Row],[Imported code]],7,2)</f>
        <v>ELoW_16_07_99</v>
      </c>
      <c r="C632" s="52" t="str">
        <f>IF(RIGHT(t_EuropeanWasteCodes[[#This Row],[Imported code]],1)="*","Y","N")</f>
        <v>N</v>
      </c>
      <c r="D632" s="53" t="s">
        <v>1393</v>
      </c>
      <c r="E632" s="53" t="s">
        <v>1286</v>
      </c>
      <c r="F632" s="53" t="s">
        <v>1389</v>
      </c>
      <c r="G632" s="53" t="s">
        <v>1394</v>
      </c>
      <c r="H632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07 Abfälle aus der Reinigung von Transport- und Lagertanks und Fässern (außer 05 und 13)  &gt; 16 07 99 Abfälle a. n. g. </v>
      </c>
      <c r="I632" s="2"/>
      <c r="J632" s="2"/>
      <c r="K632" s="2"/>
    </row>
    <row r="633" spans="2:11" ht="114.75">
      <c r="B633" s="52" t="str">
        <f>"ELoW_"&amp;LEFT(t_EuropeanWasteCodes[[#This Row],[Imported code]],2)&amp;"_"&amp;MID(t_EuropeanWasteCodes[[#This Row],[Imported code]],4,2)&amp;"_"&amp;MID(t_EuropeanWasteCodes[[#This Row],[Imported code]],7,2)</f>
        <v>ELoW_16_08_01</v>
      </c>
      <c r="C633" s="52" t="str">
        <f>IF(RIGHT(t_EuropeanWasteCodes[[#This Row],[Imported code]],1)="*","Y","N")</f>
        <v>N</v>
      </c>
      <c r="D633" s="53" t="s">
        <v>1395</v>
      </c>
      <c r="E633" s="53" t="s">
        <v>1286</v>
      </c>
      <c r="F633" s="53" t="s">
        <v>1396</v>
      </c>
      <c r="G633" s="53" t="s">
        <v>1397</v>
      </c>
      <c r="H633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08 Gebrauchte Katalysatoren &gt; 16 08 01 gebrauchte Katalysatoren, die Gold, Silber, Rhenium, Rhodium, Palladium, Iridium oder Platin enthalten
(außer 16 08 07) </v>
      </c>
      <c r="I633" s="2"/>
      <c r="J633" s="2"/>
      <c r="K633" s="2"/>
    </row>
    <row r="634" spans="2:11" ht="89.25">
      <c r="B634" s="52" t="str">
        <f>"ELoW_"&amp;LEFT(t_EuropeanWasteCodes[[#This Row],[Imported code]],2)&amp;"_"&amp;MID(t_EuropeanWasteCodes[[#This Row],[Imported code]],4,2)&amp;"_"&amp;MID(t_EuropeanWasteCodes[[#This Row],[Imported code]],7,2)</f>
        <v>ELoW_16_08_02</v>
      </c>
      <c r="C634" s="52" t="str">
        <f>IF(RIGHT(t_EuropeanWasteCodes[[#This Row],[Imported code]],1)="*","Y","N")</f>
        <v>Y</v>
      </c>
      <c r="D634" s="53" t="s">
        <v>1398</v>
      </c>
      <c r="E634" s="53" t="s">
        <v>1286</v>
      </c>
      <c r="F634" s="53" t="s">
        <v>1396</v>
      </c>
      <c r="G634" s="53" t="s">
        <v>1399</v>
      </c>
      <c r="H634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08 Gebrauchte Katalysatoren &gt; 16 08 02* gebrauchte Katalysatoren, die gefährliche Übergangsmetalle oder deren Verbindungen enthalten </v>
      </c>
      <c r="I634" s="2"/>
      <c r="J634" s="2"/>
      <c r="K634" s="2"/>
    </row>
    <row r="635" spans="2:11" ht="89.25">
      <c r="B635" s="52" t="str">
        <f>"ELoW_"&amp;LEFT(t_EuropeanWasteCodes[[#This Row],[Imported code]],2)&amp;"_"&amp;MID(t_EuropeanWasteCodes[[#This Row],[Imported code]],4,2)&amp;"_"&amp;MID(t_EuropeanWasteCodes[[#This Row],[Imported code]],7,2)</f>
        <v>ELoW_16_08_03</v>
      </c>
      <c r="C635" s="52" t="str">
        <f>IF(RIGHT(t_EuropeanWasteCodes[[#This Row],[Imported code]],1)="*","Y","N")</f>
        <v>N</v>
      </c>
      <c r="D635" s="53" t="s">
        <v>1400</v>
      </c>
      <c r="E635" s="53" t="s">
        <v>1286</v>
      </c>
      <c r="F635" s="53" t="s">
        <v>1396</v>
      </c>
      <c r="G635" s="53" t="s">
        <v>1401</v>
      </c>
      <c r="H635" s="52" t="str">
        <f>t_EuropeanWasteCodes[[#This Row],[Teil I]]&amp;" &gt; "&amp;t_EuropeanWasteCodes[[#This Row],[Teil II]]&amp;" &gt; "&amp;t_EuropeanWasteCodes[[#This Row],[Teil III]]</f>
        <v>16 ABFÄLLE, DIE NICHT ANDERSWO IM VERZEICHNIS AUFGEFÜHRT SIND &gt; 16 08 Gebrauchte Katalysatoren &gt; 16 08 03 gebrauchte Katalysatoren, die Übergangsmetalle oder deren Verbindungen enthalten, a. n. g.</v>
      </c>
      <c r="I635" s="2"/>
      <c r="J635" s="2"/>
      <c r="K635" s="2"/>
    </row>
    <row r="636" spans="2:11" ht="76.5">
      <c r="B636" s="52" t="str">
        <f>"ELoW_"&amp;LEFT(t_EuropeanWasteCodes[[#This Row],[Imported code]],2)&amp;"_"&amp;MID(t_EuropeanWasteCodes[[#This Row],[Imported code]],4,2)&amp;"_"&amp;MID(t_EuropeanWasteCodes[[#This Row],[Imported code]],7,2)</f>
        <v>ELoW_16_08_04</v>
      </c>
      <c r="C636" s="52" t="str">
        <f>IF(RIGHT(t_EuropeanWasteCodes[[#This Row],[Imported code]],1)="*","Y","N")</f>
        <v>N</v>
      </c>
      <c r="D636" s="53" t="s">
        <v>1402</v>
      </c>
      <c r="E636" s="53" t="s">
        <v>1286</v>
      </c>
      <c r="F636" s="53" t="s">
        <v>1396</v>
      </c>
      <c r="G636" s="53" t="s">
        <v>1403</v>
      </c>
      <c r="H636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08 Gebrauchte Katalysatoren &gt; 16 08 04 gebrauchte Katalysatoren von Crackprozessen (außer 16 08 07) </v>
      </c>
      <c r="I636" s="2"/>
      <c r="J636" s="2"/>
      <c r="K636" s="2"/>
    </row>
    <row r="637" spans="2:11" ht="76.5">
      <c r="B637" s="52" t="str">
        <f>"ELoW_"&amp;LEFT(t_EuropeanWasteCodes[[#This Row],[Imported code]],2)&amp;"_"&amp;MID(t_EuropeanWasteCodes[[#This Row],[Imported code]],4,2)&amp;"_"&amp;MID(t_EuropeanWasteCodes[[#This Row],[Imported code]],7,2)</f>
        <v>ELoW_16_08_05</v>
      </c>
      <c r="C637" s="52" t="str">
        <f>IF(RIGHT(t_EuropeanWasteCodes[[#This Row],[Imported code]],1)="*","Y","N")</f>
        <v>Y</v>
      </c>
      <c r="D637" s="53" t="s">
        <v>1404</v>
      </c>
      <c r="E637" s="53" t="s">
        <v>1286</v>
      </c>
      <c r="F637" s="53" t="s">
        <v>1396</v>
      </c>
      <c r="G637" s="53" t="s">
        <v>1405</v>
      </c>
      <c r="H637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08 Gebrauchte Katalysatoren &gt; 16 08 05* gebrauchte Katalysatoren, die Phosphorsäure enthalten </v>
      </c>
      <c r="I637" s="2"/>
      <c r="J637" s="2"/>
      <c r="K637" s="2"/>
    </row>
    <row r="638" spans="2:11" ht="89.25">
      <c r="B638" s="52" t="str">
        <f>"ELoW_"&amp;LEFT(t_EuropeanWasteCodes[[#This Row],[Imported code]],2)&amp;"_"&amp;MID(t_EuropeanWasteCodes[[#This Row],[Imported code]],4,2)&amp;"_"&amp;MID(t_EuropeanWasteCodes[[#This Row],[Imported code]],7,2)</f>
        <v>ELoW_16_08_06</v>
      </c>
      <c r="C638" s="52" t="str">
        <f>IF(RIGHT(t_EuropeanWasteCodes[[#This Row],[Imported code]],1)="*","Y","N")</f>
        <v>Y</v>
      </c>
      <c r="D638" s="53" t="s">
        <v>1406</v>
      </c>
      <c r="E638" s="53" t="s">
        <v>1286</v>
      </c>
      <c r="F638" s="53" t="s">
        <v>1396</v>
      </c>
      <c r="G638" s="53" t="s">
        <v>1407</v>
      </c>
      <c r="H638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08 Gebrauchte Katalysatoren &gt; 16 08 06* gebrauchte Flüssigkeiten, die als Katalysatoren verwendet wurden </v>
      </c>
      <c r="I638" s="2"/>
      <c r="J638" s="2"/>
      <c r="K638" s="2"/>
    </row>
    <row r="639" spans="2:11" ht="89.25">
      <c r="B639" s="52" t="str">
        <f>"ELoW_"&amp;LEFT(t_EuropeanWasteCodes[[#This Row],[Imported code]],2)&amp;"_"&amp;MID(t_EuropeanWasteCodes[[#This Row],[Imported code]],4,2)&amp;"_"&amp;MID(t_EuropeanWasteCodes[[#This Row],[Imported code]],7,2)</f>
        <v>ELoW_16_08_07</v>
      </c>
      <c r="C639" s="52" t="str">
        <f>IF(RIGHT(t_EuropeanWasteCodes[[#This Row],[Imported code]],1)="*","Y","N")</f>
        <v>Y</v>
      </c>
      <c r="D639" s="53" t="s">
        <v>1408</v>
      </c>
      <c r="E639" s="53" t="s">
        <v>1286</v>
      </c>
      <c r="F639" s="53" t="s">
        <v>1396</v>
      </c>
      <c r="G639" s="53" t="s">
        <v>1409</v>
      </c>
      <c r="H639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08 Gebrauchte Katalysatoren &gt; 16 08 07* gebrauchte Katalysatoren, die durch gefährliche Stoffe verunreinigt sind </v>
      </c>
      <c r="I639" s="2"/>
      <c r="J639" s="2"/>
      <c r="K639" s="2"/>
    </row>
    <row r="640" spans="2:11" ht="76.5">
      <c r="B640" s="52" t="str">
        <f>"ELoW_"&amp;LEFT(t_EuropeanWasteCodes[[#This Row],[Imported code]],2)&amp;"_"&amp;MID(t_EuropeanWasteCodes[[#This Row],[Imported code]],4,2)&amp;"_"&amp;MID(t_EuropeanWasteCodes[[#This Row],[Imported code]],7,2)</f>
        <v>ELoW_16_09_01</v>
      </c>
      <c r="C640" s="52" t="str">
        <f>IF(RIGHT(t_EuropeanWasteCodes[[#This Row],[Imported code]],1)="*","Y","N")</f>
        <v>Y</v>
      </c>
      <c r="D640" s="53" t="s">
        <v>1410</v>
      </c>
      <c r="E640" s="53" t="s">
        <v>1286</v>
      </c>
      <c r="F640" s="53" t="s">
        <v>1411</v>
      </c>
      <c r="G640" s="53" t="s">
        <v>1412</v>
      </c>
      <c r="H640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09 Oxidierende Stoffe  &gt; 16 09 01* Permanganate, z. B. Kaliumpermanganat </v>
      </c>
      <c r="I640" s="2"/>
      <c r="J640" s="2"/>
      <c r="K640" s="2"/>
    </row>
    <row r="641" spans="2:11" ht="76.5">
      <c r="B641" s="52" t="str">
        <f>"ELoW_"&amp;LEFT(t_EuropeanWasteCodes[[#This Row],[Imported code]],2)&amp;"_"&amp;MID(t_EuropeanWasteCodes[[#This Row],[Imported code]],4,2)&amp;"_"&amp;MID(t_EuropeanWasteCodes[[#This Row],[Imported code]],7,2)</f>
        <v>ELoW_16_09_02</v>
      </c>
      <c r="C641" s="52" t="str">
        <f>IF(RIGHT(t_EuropeanWasteCodes[[#This Row],[Imported code]],1)="*","Y","N")</f>
        <v>Y</v>
      </c>
      <c r="D641" s="53" t="s">
        <v>1413</v>
      </c>
      <c r="E641" s="53" t="s">
        <v>1286</v>
      </c>
      <c r="F641" s="53" t="s">
        <v>1411</v>
      </c>
      <c r="G641" s="53" t="s">
        <v>1414</v>
      </c>
      <c r="H641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09 Oxidierende Stoffe  &gt; 16 09 02* Chromate, z. B. Kaliumchromat, Kalium- oder Natriumdichromat </v>
      </c>
      <c r="I641" s="2"/>
      <c r="J641" s="2"/>
      <c r="K641" s="2"/>
    </row>
    <row r="642" spans="2:11" ht="63.75">
      <c r="B642" s="52" t="str">
        <f>"ELoW_"&amp;LEFT(t_EuropeanWasteCodes[[#This Row],[Imported code]],2)&amp;"_"&amp;MID(t_EuropeanWasteCodes[[#This Row],[Imported code]],4,2)&amp;"_"&amp;MID(t_EuropeanWasteCodes[[#This Row],[Imported code]],7,2)</f>
        <v>ELoW_16_09_03</v>
      </c>
      <c r="C642" s="52" t="str">
        <f>IF(RIGHT(t_EuropeanWasteCodes[[#This Row],[Imported code]],1)="*","Y","N")</f>
        <v>Y</v>
      </c>
      <c r="D642" s="53" t="s">
        <v>1415</v>
      </c>
      <c r="E642" s="53" t="s">
        <v>1286</v>
      </c>
      <c r="F642" s="53" t="s">
        <v>1411</v>
      </c>
      <c r="G642" s="53" t="s">
        <v>1416</v>
      </c>
      <c r="H642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09 Oxidierende Stoffe  &gt; 16 09 03* Peroxide, z. B. Wasserstoffperoxid </v>
      </c>
      <c r="I642" s="2"/>
      <c r="J642" s="2"/>
      <c r="K642" s="2"/>
    </row>
    <row r="643" spans="2:11" ht="63.75">
      <c r="B643" s="52" t="str">
        <f>"ELoW_"&amp;LEFT(t_EuropeanWasteCodes[[#This Row],[Imported code]],2)&amp;"_"&amp;MID(t_EuropeanWasteCodes[[#This Row],[Imported code]],4,2)&amp;"_"&amp;MID(t_EuropeanWasteCodes[[#This Row],[Imported code]],7,2)</f>
        <v>ELoW_16_09_04</v>
      </c>
      <c r="C643" s="52" t="str">
        <f>IF(RIGHT(t_EuropeanWasteCodes[[#This Row],[Imported code]],1)="*","Y","N")</f>
        <v>Y</v>
      </c>
      <c r="D643" s="53" t="s">
        <v>1417</v>
      </c>
      <c r="E643" s="53" t="s">
        <v>1286</v>
      </c>
      <c r="F643" s="53" t="s">
        <v>1411</v>
      </c>
      <c r="G643" s="53" t="s">
        <v>1418</v>
      </c>
      <c r="H643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09 Oxidierende Stoffe  &gt; 16 09 04* oxidierende Stoffe a. n. g. </v>
      </c>
      <c r="I643" s="2"/>
      <c r="J643" s="2"/>
      <c r="K643" s="2"/>
    </row>
    <row r="644" spans="2:11" ht="89.25">
      <c r="B644" s="52" t="str">
        <f>"ELoW_"&amp;LEFT(t_EuropeanWasteCodes[[#This Row],[Imported code]],2)&amp;"_"&amp;MID(t_EuropeanWasteCodes[[#This Row],[Imported code]],4,2)&amp;"_"&amp;MID(t_EuropeanWasteCodes[[#This Row],[Imported code]],7,2)</f>
        <v>ELoW_16_10_01</v>
      </c>
      <c r="C644" s="52" t="str">
        <f>IF(RIGHT(t_EuropeanWasteCodes[[#This Row],[Imported code]],1)="*","Y","N")</f>
        <v>Y</v>
      </c>
      <c r="D644" s="53" t="s">
        <v>1419</v>
      </c>
      <c r="E644" s="53" t="s">
        <v>1286</v>
      </c>
      <c r="F644" s="53" t="s">
        <v>1420</v>
      </c>
      <c r="G644" s="53" t="s">
        <v>1421</v>
      </c>
      <c r="H644" s="52" t="str">
        <f>t_EuropeanWasteCodes[[#This Row],[Teil I]]&amp;" &gt; "&amp;t_EuropeanWasteCodes[[#This Row],[Teil II]]&amp;" &gt; "&amp;t_EuropeanWasteCodes[[#This Row],[Teil III]]</f>
        <v>16 ABFÄLLE, DIE NICHT ANDERSWO IM VERZEICHNIS AUFGEFÜHRT SIND &gt; 16 10 Wässrige flüssige Abfälle zur externen Behandlung  &gt; 16 10 01* wässrige flüssige Abfälle, die gefährliche Stoffe enthalten</v>
      </c>
      <c r="I644" s="2"/>
      <c r="J644" s="2"/>
      <c r="K644" s="2"/>
    </row>
    <row r="645" spans="2:11" ht="102">
      <c r="B645" s="52" t="str">
        <f>"ELoW_"&amp;LEFT(t_EuropeanWasteCodes[[#This Row],[Imported code]],2)&amp;"_"&amp;MID(t_EuropeanWasteCodes[[#This Row],[Imported code]],4,2)&amp;"_"&amp;MID(t_EuropeanWasteCodes[[#This Row],[Imported code]],7,2)</f>
        <v>ELoW_16_10_02</v>
      </c>
      <c r="C645" s="52" t="str">
        <f>IF(RIGHT(t_EuropeanWasteCodes[[#This Row],[Imported code]],1)="*","Y","N")</f>
        <v>N</v>
      </c>
      <c r="D645" s="53" t="s">
        <v>1422</v>
      </c>
      <c r="E645" s="53" t="s">
        <v>1286</v>
      </c>
      <c r="F645" s="53" t="s">
        <v>1420</v>
      </c>
      <c r="G645" s="53" t="s">
        <v>1423</v>
      </c>
      <c r="H645" s="52" t="str">
        <f>t_EuropeanWasteCodes[[#This Row],[Teil I]]&amp;" &gt; "&amp;t_EuropeanWasteCodes[[#This Row],[Teil II]]&amp;" &gt; "&amp;t_EuropeanWasteCodes[[#This Row],[Teil III]]</f>
        <v>16 ABFÄLLE, DIE NICHT ANDERSWO IM VERZEICHNIS AUFGEFÜHRT SIND &gt; 16 10 Wässrige flüssige Abfälle zur externen Behandlung  &gt; 16 10 02 wässrige flüssige Abfälle mit Ausnahme derjenigen, die unter 16 10 01 fallen</v>
      </c>
      <c r="I645" s="2"/>
      <c r="J645" s="2"/>
      <c r="K645" s="2"/>
    </row>
    <row r="646" spans="2:11" ht="89.25">
      <c r="B646" s="52" t="str">
        <f>"ELoW_"&amp;LEFT(t_EuropeanWasteCodes[[#This Row],[Imported code]],2)&amp;"_"&amp;MID(t_EuropeanWasteCodes[[#This Row],[Imported code]],4,2)&amp;"_"&amp;MID(t_EuropeanWasteCodes[[#This Row],[Imported code]],7,2)</f>
        <v>ELoW_16_10_03</v>
      </c>
      <c r="C646" s="52" t="str">
        <f>IF(RIGHT(t_EuropeanWasteCodes[[#This Row],[Imported code]],1)="*","Y","N")</f>
        <v>Y</v>
      </c>
      <c r="D646" s="53" t="s">
        <v>1424</v>
      </c>
      <c r="E646" s="53" t="s">
        <v>1286</v>
      </c>
      <c r="F646" s="53" t="s">
        <v>1420</v>
      </c>
      <c r="G646" s="53" t="s">
        <v>1425</v>
      </c>
      <c r="H646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10 Wässrige flüssige Abfälle zur externen Behandlung  &gt; 16 10 03* wässrige Konzentrate, die gefährliche Stoffe enthalten </v>
      </c>
      <c r="I646" s="2"/>
      <c r="J646" s="2"/>
      <c r="K646" s="2"/>
    </row>
    <row r="647" spans="2:11" ht="89.25">
      <c r="B647" s="52" t="str">
        <f>"ELoW_"&amp;LEFT(t_EuropeanWasteCodes[[#This Row],[Imported code]],2)&amp;"_"&amp;MID(t_EuropeanWasteCodes[[#This Row],[Imported code]],4,2)&amp;"_"&amp;MID(t_EuropeanWasteCodes[[#This Row],[Imported code]],7,2)</f>
        <v>ELoW_16_10_04</v>
      </c>
      <c r="C647" s="52" t="str">
        <f>IF(RIGHT(t_EuropeanWasteCodes[[#This Row],[Imported code]],1)="*","Y","N")</f>
        <v>N</v>
      </c>
      <c r="D647" s="53" t="s">
        <v>1426</v>
      </c>
      <c r="E647" s="53" t="s">
        <v>1286</v>
      </c>
      <c r="F647" s="53" t="s">
        <v>1420</v>
      </c>
      <c r="G647" s="53" t="s">
        <v>1427</v>
      </c>
      <c r="H647" s="52" t="str">
        <f>t_EuropeanWasteCodes[[#This Row],[Teil I]]&amp;" &gt; "&amp;t_EuropeanWasteCodes[[#This Row],[Teil II]]&amp;" &gt; "&amp;t_EuropeanWasteCodes[[#This Row],[Teil III]]</f>
        <v>16 ABFÄLLE, DIE NICHT ANDERSWO IM VERZEICHNIS AUFGEFÜHRT SIND &gt; 16 10 Wässrige flüssige Abfälle zur externen Behandlung  &gt; 16 10 04 wässrige Konzentrate mit Ausnahme derjenigen, die unter 16 10 03 fallen</v>
      </c>
      <c r="I647" s="2"/>
      <c r="J647" s="2"/>
      <c r="K647" s="2"/>
    </row>
    <row r="648" spans="2:11" ht="114.75">
      <c r="B648" s="52" t="str">
        <f>"ELoW_"&amp;LEFT(t_EuropeanWasteCodes[[#This Row],[Imported code]],2)&amp;"_"&amp;MID(t_EuropeanWasteCodes[[#This Row],[Imported code]],4,2)&amp;"_"&amp;MID(t_EuropeanWasteCodes[[#This Row],[Imported code]],7,2)</f>
        <v>ELoW_16_11_01</v>
      </c>
      <c r="C648" s="52" t="str">
        <f>IF(RIGHT(t_EuropeanWasteCodes[[#This Row],[Imported code]],1)="*","Y","N")</f>
        <v>Y</v>
      </c>
      <c r="D648" s="53" t="s">
        <v>1428</v>
      </c>
      <c r="E648" s="53" t="s">
        <v>1286</v>
      </c>
      <c r="F648" s="53" t="s">
        <v>1429</v>
      </c>
      <c r="G648" s="53" t="s">
        <v>1430</v>
      </c>
      <c r="H648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11 Gebrauchte Auskleidungen und feuerfeste Materialien  &gt; 16 11 01* Auskleidungen und feuerfeste Materialien auf Kohlenstoffbasis aus metallurgischen Prozessen, die gefährliche Stoffe enthalten </v>
      </c>
      <c r="I648" s="2"/>
      <c r="J648" s="2"/>
      <c r="K648" s="2"/>
    </row>
    <row r="649" spans="2:11" ht="127.5">
      <c r="B649" s="52" t="str">
        <f>"ELoW_"&amp;LEFT(t_EuropeanWasteCodes[[#This Row],[Imported code]],2)&amp;"_"&amp;MID(t_EuropeanWasteCodes[[#This Row],[Imported code]],4,2)&amp;"_"&amp;MID(t_EuropeanWasteCodes[[#This Row],[Imported code]],7,2)</f>
        <v>ELoW_16_11_02</v>
      </c>
      <c r="C649" s="52" t="str">
        <f>IF(RIGHT(t_EuropeanWasteCodes[[#This Row],[Imported code]],1)="*","Y","N")</f>
        <v>N</v>
      </c>
      <c r="D649" s="53" t="s">
        <v>1431</v>
      </c>
      <c r="E649" s="53" t="s">
        <v>1286</v>
      </c>
      <c r="F649" s="53" t="s">
        <v>1429</v>
      </c>
      <c r="G649" s="53" t="s">
        <v>1432</v>
      </c>
      <c r="H649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11 Gebrauchte Auskleidungen und feuerfeste Materialien  &gt; 16 11 02 Auskleidungen und feuerfeste Materialien auf Kohlenstoffbasis aus metallurgischen Prozessen mit Ausnahme derjenigen, die unter 16 11 01 fallen </v>
      </c>
      <c r="I649" s="2"/>
      <c r="J649" s="2"/>
      <c r="K649" s="2"/>
    </row>
    <row r="650" spans="2:11" ht="114.75">
      <c r="B650" s="52" t="str">
        <f>"ELoW_"&amp;LEFT(t_EuropeanWasteCodes[[#This Row],[Imported code]],2)&amp;"_"&amp;MID(t_EuropeanWasteCodes[[#This Row],[Imported code]],4,2)&amp;"_"&amp;MID(t_EuropeanWasteCodes[[#This Row],[Imported code]],7,2)</f>
        <v>ELoW_16_11_03</v>
      </c>
      <c r="C650" s="52" t="str">
        <f>IF(RIGHT(t_EuropeanWasteCodes[[#This Row],[Imported code]],1)="*","Y","N")</f>
        <v>Y</v>
      </c>
      <c r="D650" s="53" t="s">
        <v>1433</v>
      </c>
      <c r="E650" s="53" t="s">
        <v>1286</v>
      </c>
      <c r="F650" s="53" t="s">
        <v>1429</v>
      </c>
      <c r="G650" s="53" t="s">
        <v>1434</v>
      </c>
      <c r="H650" s="52" t="str">
        <f>t_EuropeanWasteCodes[[#This Row],[Teil I]]&amp;" &gt; "&amp;t_EuropeanWasteCodes[[#This Row],[Teil II]]&amp;" &gt; "&amp;t_EuropeanWasteCodes[[#This Row],[Teil III]]</f>
        <v>16 ABFÄLLE, DIE NICHT ANDERSWO IM VERZEICHNIS AUFGEFÜHRT SIND &gt; 16 11 Gebrauchte Auskleidungen und feuerfeste Materialien  &gt; 16 11 03* andere Auskleidungen und feuerfeste Materialien aus metallurgischen Prozessen, die gefährliche Stoffe enthalten</v>
      </c>
      <c r="I650" s="2"/>
      <c r="J650" s="2"/>
      <c r="K650" s="2"/>
    </row>
    <row r="651" spans="2:11" ht="114.75">
      <c r="B651" s="52" t="str">
        <f>"ELoW_"&amp;LEFT(t_EuropeanWasteCodes[[#This Row],[Imported code]],2)&amp;"_"&amp;MID(t_EuropeanWasteCodes[[#This Row],[Imported code]],4,2)&amp;"_"&amp;MID(t_EuropeanWasteCodes[[#This Row],[Imported code]],7,2)</f>
        <v>ELoW_16_11_04</v>
      </c>
      <c r="C651" s="52" t="str">
        <f>IF(RIGHT(t_EuropeanWasteCodes[[#This Row],[Imported code]],1)="*","Y","N")</f>
        <v>N</v>
      </c>
      <c r="D651" s="53" t="s">
        <v>1435</v>
      </c>
      <c r="E651" s="53" t="s">
        <v>1286</v>
      </c>
      <c r="F651" s="53" t="s">
        <v>1429</v>
      </c>
      <c r="G651" s="53" t="s">
        <v>1436</v>
      </c>
      <c r="H651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11 Gebrauchte Auskleidungen und feuerfeste Materialien  &gt; 16 11 04 andere Auskleidungen und feuerfeste Materialien aus metallurgischen Prozessen mit Ausnahme derjenigen,
die unter 16 11 03 fallen </v>
      </c>
      <c r="I651" s="2"/>
      <c r="J651" s="2"/>
      <c r="K651" s="2"/>
    </row>
    <row r="652" spans="2:11" ht="114.75">
      <c r="B652" s="52" t="str">
        <f>"ELoW_"&amp;LEFT(t_EuropeanWasteCodes[[#This Row],[Imported code]],2)&amp;"_"&amp;MID(t_EuropeanWasteCodes[[#This Row],[Imported code]],4,2)&amp;"_"&amp;MID(t_EuropeanWasteCodes[[#This Row],[Imported code]],7,2)</f>
        <v>ELoW_16_11_05</v>
      </c>
      <c r="C652" s="52" t="str">
        <f>IF(RIGHT(t_EuropeanWasteCodes[[#This Row],[Imported code]],1)="*","Y","N")</f>
        <v>Y</v>
      </c>
      <c r="D652" s="53" t="s">
        <v>1437</v>
      </c>
      <c r="E652" s="53" t="s">
        <v>1286</v>
      </c>
      <c r="F652" s="53" t="s">
        <v>1429</v>
      </c>
      <c r="G652" s="53" t="s">
        <v>1438</v>
      </c>
      <c r="H652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11 Gebrauchte Auskleidungen und feuerfeste Materialien  &gt; 16 11 05* Auskleidungen und feuerfeste Materialien aus nichtmetallurgischen Prozessen, die gefährliche Stoffe enthalten </v>
      </c>
      <c r="I652" s="2"/>
      <c r="J652" s="2"/>
      <c r="K652" s="2"/>
    </row>
    <row r="653" spans="2:11" ht="114.75">
      <c r="B653" s="52" t="str">
        <f>"ELoW_"&amp;LEFT(t_EuropeanWasteCodes[[#This Row],[Imported code]],2)&amp;"_"&amp;MID(t_EuropeanWasteCodes[[#This Row],[Imported code]],4,2)&amp;"_"&amp;MID(t_EuropeanWasteCodes[[#This Row],[Imported code]],7,2)</f>
        <v>ELoW_16_11_06</v>
      </c>
      <c r="C653" s="52" t="str">
        <f>IF(RIGHT(t_EuropeanWasteCodes[[#This Row],[Imported code]],1)="*","Y","N")</f>
        <v>N</v>
      </c>
      <c r="D653" s="53" t="s">
        <v>1439</v>
      </c>
      <c r="E653" s="53" t="s">
        <v>1286</v>
      </c>
      <c r="F653" s="53" t="s">
        <v>1429</v>
      </c>
      <c r="G653" s="53" t="s">
        <v>1440</v>
      </c>
      <c r="H653" s="52" t="str">
        <f>t_EuropeanWasteCodes[[#This Row],[Teil I]]&amp;" &gt; "&amp;t_EuropeanWasteCodes[[#This Row],[Teil II]]&amp;" &gt; "&amp;t_EuropeanWasteCodes[[#This Row],[Teil III]]</f>
        <v xml:space="preserve">16 ABFÄLLE, DIE NICHT ANDERSWO IM VERZEICHNIS AUFGEFÜHRT SIND &gt; 16 11 Gebrauchte Auskleidungen und feuerfeste Materialien  &gt; 16 11 06 Auskleidungen und feuerfeste Materialien aus nichtmetallurgischen Prozessen mit Ausnahme derjenigen,
die unter 16 11 05 fallen </v>
      </c>
      <c r="I653" s="2"/>
      <c r="J653" s="2"/>
      <c r="K653" s="2"/>
    </row>
    <row r="654" spans="2:11" ht="63.75">
      <c r="B654" s="52" t="str">
        <f>"ELoW_"&amp;LEFT(t_EuropeanWasteCodes[[#This Row],[Imported code]],2)&amp;"_"&amp;MID(t_EuropeanWasteCodes[[#This Row],[Imported code]],4,2)&amp;"_"&amp;MID(t_EuropeanWasteCodes[[#This Row],[Imported code]],7,2)</f>
        <v>ELoW_17_01_01</v>
      </c>
      <c r="C654" s="52" t="str">
        <f>IF(RIGHT(t_EuropeanWasteCodes[[#This Row],[Imported code]],1)="*","Y","N")</f>
        <v>N</v>
      </c>
      <c r="D654" s="53" t="s">
        <v>1441</v>
      </c>
      <c r="E654" s="53" t="s">
        <v>1442</v>
      </c>
      <c r="F654" s="53" t="s">
        <v>1443</v>
      </c>
      <c r="G654" s="53" t="s">
        <v>1444</v>
      </c>
      <c r="H654" s="52" t="str">
        <f>t_EuropeanWasteCodes[[#This Row],[Teil I]]&amp;" &gt; "&amp;t_EuropeanWasteCodes[[#This Row],[Teil II]]&amp;" &gt; "&amp;t_EuropeanWasteCodes[[#This Row],[Teil III]]</f>
        <v>17 BAU- UND ABBRUCHABFÄLLE (EINSCHLIESSLICH AUSHUB VON VERUNREINIGTEN STANDORTEN)  &gt; 17 01 Beton, Ziegel, Fliesen und Keramik  &gt; 17 01 01 Beton</v>
      </c>
      <c r="I654" s="2"/>
      <c r="J654" s="2"/>
      <c r="K654" s="2"/>
    </row>
    <row r="655" spans="2:11" ht="63.75">
      <c r="B655" s="52" t="str">
        <f>"ELoW_"&amp;LEFT(t_EuropeanWasteCodes[[#This Row],[Imported code]],2)&amp;"_"&amp;MID(t_EuropeanWasteCodes[[#This Row],[Imported code]],4,2)&amp;"_"&amp;MID(t_EuropeanWasteCodes[[#This Row],[Imported code]],7,2)</f>
        <v>ELoW_17_01_02</v>
      </c>
      <c r="C655" s="52" t="str">
        <f>IF(RIGHT(t_EuropeanWasteCodes[[#This Row],[Imported code]],1)="*","Y","N")</f>
        <v>N</v>
      </c>
      <c r="D655" s="53" t="s">
        <v>1445</v>
      </c>
      <c r="E655" s="53" t="s">
        <v>1442</v>
      </c>
      <c r="F655" s="53" t="s">
        <v>1443</v>
      </c>
      <c r="G655" s="53" t="s">
        <v>1446</v>
      </c>
      <c r="H655" s="52" t="str">
        <f>t_EuropeanWasteCodes[[#This Row],[Teil I]]&amp;" &gt; "&amp;t_EuropeanWasteCodes[[#This Row],[Teil II]]&amp;" &gt; "&amp;t_EuropeanWasteCodes[[#This Row],[Teil III]]</f>
        <v>17 BAU- UND ABBRUCHABFÄLLE (EINSCHLIESSLICH AUSHUB VON VERUNREINIGTEN STANDORTEN)  &gt; 17 01 Beton, Ziegel, Fliesen und Keramik  &gt; 17 01 02 Ziegel</v>
      </c>
      <c r="I655" s="2"/>
      <c r="J655" s="2"/>
      <c r="K655" s="2"/>
    </row>
    <row r="656" spans="2:11" ht="76.5">
      <c r="B656" s="52" t="str">
        <f>"ELoW_"&amp;LEFT(t_EuropeanWasteCodes[[#This Row],[Imported code]],2)&amp;"_"&amp;MID(t_EuropeanWasteCodes[[#This Row],[Imported code]],4,2)&amp;"_"&amp;MID(t_EuropeanWasteCodes[[#This Row],[Imported code]],7,2)</f>
        <v>ELoW_17_01_03</v>
      </c>
      <c r="C656" s="52" t="str">
        <f>IF(RIGHT(t_EuropeanWasteCodes[[#This Row],[Imported code]],1)="*","Y","N")</f>
        <v>N</v>
      </c>
      <c r="D656" s="53" t="s">
        <v>1447</v>
      </c>
      <c r="E656" s="53" t="s">
        <v>1442</v>
      </c>
      <c r="F656" s="53" t="s">
        <v>1443</v>
      </c>
      <c r="G656" s="53" t="s">
        <v>1448</v>
      </c>
      <c r="H656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01 Beton, Ziegel, Fliesen und Keramik  &gt; 17 01 03 Fliesen und Keramik </v>
      </c>
      <c r="I656" s="2"/>
      <c r="J656" s="2"/>
      <c r="K656" s="2"/>
    </row>
    <row r="657" spans="2:11" ht="114.75">
      <c r="B657" s="52" t="str">
        <f>"ELoW_"&amp;LEFT(t_EuropeanWasteCodes[[#This Row],[Imported code]],2)&amp;"_"&amp;MID(t_EuropeanWasteCodes[[#This Row],[Imported code]],4,2)&amp;"_"&amp;MID(t_EuropeanWasteCodes[[#This Row],[Imported code]],7,2)</f>
        <v>ELoW_17_01_06</v>
      </c>
      <c r="C657" s="52" t="str">
        <f>IF(RIGHT(t_EuropeanWasteCodes[[#This Row],[Imported code]],1)="*","Y","N")</f>
        <v>Y</v>
      </c>
      <c r="D657" s="53" t="s">
        <v>1449</v>
      </c>
      <c r="E657" s="53" t="s">
        <v>1442</v>
      </c>
      <c r="F657" s="53" t="s">
        <v>1443</v>
      </c>
      <c r="G657" s="53" t="s">
        <v>1450</v>
      </c>
      <c r="H657" s="52" t="str">
        <f>t_EuropeanWasteCodes[[#This Row],[Teil I]]&amp;" &gt; "&amp;t_EuropeanWasteCodes[[#This Row],[Teil II]]&amp;" &gt; "&amp;t_EuropeanWasteCodes[[#This Row],[Teil III]]</f>
        <v>17 BAU- UND ABBRUCHABFÄLLE (EINSCHLIESSLICH AUSHUB VON VERUNREINIGTEN STANDORTEN)  &gt; 17 01 Beton, Ziegel, Fliesen und Keramik  &gt; 17 01 06* Gemische aus oder getrennte Fraktionen von Beton, Ziegeln, Fliesen und Keramik, die gefährliche Stoffe
enthalten</v>
      </c>
      <c r="I657" s="2"/>
      <c r="J657" s="2"/>
      <c r="K657" s="2"/>
    </row>
    <row r="658" spans="2:11" ht="102">
      <c r="B658" s="52" t="str">
        <f>"ELoW_"&amp;LEFT(t_EuropeanWasteCodes[[#This Row],[Imported code]],2)&amp;"_"&amp;MID(t_EuropeanWasteCodes[[#This Row],[Imported code]],4,2)&amp;"_"&amp;MID(t_EuropeanWasteCodes[[#This Row],[Imported code]],7,2)</f>
        <v>ELoW_17_01_07</v>
      </c>
      <c r="C658" s="52" t="str">
        <f>IF(RIGHT(t_EuropeanWasteCodes[[#This Row],[Imported code]],1)="*","Y","N")</f>
        <v>N</v>
      </c>
      <c r="D658" s="53" t="s">
        <v>1451</v>
      </c>
      <c r="E658" s="53" t="s">
        <v>1442</v>
      </c>
      <c r="F658" s="53" t="s">
        <v>1443</v>
      </c>
      <c r="G658" s="53" t="s">
        <v>1452</v>
      </c>
      <c r="H658" s="52" t="str">
        <f>t_EuropeanWasteCodes[[#This Row],[Teil I]]&amp;" &gt; "&amp;t_EuropeanWasteCodes[[#This Row],[Teil II]]&amp;" &gt; "&amp;t_EuropeanWasteCodes[[#This Row],[Teil III]]</f>
        <v>17 BAU- UND ABBRUCHABFÄLLE (EINSCHLIESSLICH AUSHUB VON VERUNREINIGTEN STANDORTEN)  &gt; 17 01 Beton, Ziegel, Fliesen und Keramik  &gt; 17 01 07 Gemische aus Beton, Ziegeln, Fliesen und Keramik mit Ausnahme derjenigen, die unter 17 01 06 fallen</v>
      </c>
      <c r="I658" s="2"/>
      <c r="J658" s="2"/>
      <c r="K658" s="2"/>
    </row>
    <row r="659" spans="2:11" ht="63.75">
      <c r="B659" s="52" t="str">
        <f>"ELoW_"&amp;LEFT(t_EuropeanWasteCodes[[#This Row],[Imported code]],2)&amp;"_"&amp;MID(t_EuropeanWasteCodes[[#This Row],[Imported code]],4,2)&amp;"_"&amp;MID(t_EuropeanWasteCodes[[#This Row],[Imported code]],7,2)</f>
        <v>ELoW_17_02_01</v>
      </c>
      <c r="C659" s="52" t="str">
        <f>IF(RIGHT(t_EuropeanWasteCodes[[#This Row],[Imported code]],1)="*","Y","N")</f>
        <v>N</v>
      </c>
      <c r="D659" s="53" t="s">
        <v>1453</v>
      </c>
      <c r="E659" s="53" t="s">
        <v>1442</v>
      </c>
      <c r="F659" s="53" t="s">
        <v>1454</v>
      </c>
      <c r="G659" s="53" t="s">
        <v>1455</v>
      </c>
      <c r="H659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02 Holz, Glas und Kunststoff  &gt; 17 02 01 Holz </v>
      </c>
      <c r="I659" s="2"/>
      <c r="J659" s="2"/>
      <c r="K659" s="2"/>
    </row>
    <row r="660" spans="2:11" ht="63.75">
      <c r="B660" s="52" t="str">
        <f>"ELoW_"&amp;LEFT(t_EuropeanWasteCodes[[#This Row],[Imported code]],2)&amp;"_"&amp;MID(t_EuropeanWasteCodes[[#This Row],[Imported code]],4,2)&amp;"_"&amp;MID(t_EuropeanWasteCodes[[#This Row],[Imported code]],7,2)</f>
        <v>ELoW_17_02_02</v>
      </c>
      <c r="C660" s="52" t="str">
        <f>IF(RIGHT(t_EuropeanWasteCodes[[#This Row],[Imported code]],1)="*","Y","N")</f>
        <v>N</v>
      </c>
      <c r="D660" s="53" t="s">
        <v>1456</v>
      </c>
      <c r="E660" s="53" t="s">
        <v>1442</v>
      </c>
      <c r="F660" s="53" t="s">
        <v>1454</v>
      </c>
      <c r="G660" s="53" t="s">
        <v>1457</v>
      </c>
      <c r="H660" s="52" t="str">
        <f>t_EuropeanWasteCodes[[#This Row],[Teil I]]&amp;" &gt; "&amp;t_EuropeanWasteCodes[[#This Row],[Teil II]]&amp;" &gt; "&amp;t_EuropeanWasteCodes[[#This Row],[Teil III]]</f>
        <v>17 BAU- UND ABBRUCHABFÄLLE (EINSCHLIESSLICH AUSHUB VON VERUNREINIGTEN STANDORTEN)  &gt; 17 02 Holz, Glas und Kunststoff  &gt; 17 02 02 Glas</v>
      </c>
      <c r="I660" s="2"/>
      <c r="J660" s="2"/>
      <c r="K660" s="2"/>
    </row>
    <row r="661" spans="2:11" ht="63.75">
      <c r="B661" s="52" t="str">
        <f>"ELoW_"&amp;LEFT(t_EuropeanWasteCodes[[#This Row],[Imported code]],2)&amp;"_"&amp;MID(t_EuropeanWasteCodes[[#This Row],[Imported code]],4,2)&amp;"_"&amp;MID(t_EuropeanWasteCodes[[#This Row],[Imported code]],7,2)</f>
        <v>ELoW_17_02_03</v>
      </c>
      <c r="C661" s="52" t="str">
        <f>IF(RIGHT(t_EuropeanWasteCodes[[#This Row],[Imported code]],1)="*","Y","N")</f>
        <v>N</v>
      </c>
      <c r="D661" s="53" t="s">
        <v>1458</v>
      </c>
      <c r="E661" s="53" t="s">
        <v>1442</v>
      </c>
      <c r="F661" s="53" t="s">
        <v>1454</v>
      </c>
      <c r="G661" s="53" t="s">
        <v>1459</v>
      </c>
      <c r="H661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02 Holz, Glas und Kunststoff  &gt; 17 02 03 Kunststoff </v>
      </c>
      <c r="I661" s="2"/>
      <c r="J661" s="2"/>
      <c r="K661" s="2"/>
    </row>
    <row r="662" spans="2:11" ht="102">
      <c r="B662" s="52" t="str">
        <f>"ELoW_"&amp;LEFT(t_EuropeanWasteCodes[[#This Row],[Imported code]],2)&amp;"_"&amp;MID(t_EuropeanWasteCodes[[#This Row],[Imported code]],4,2)&amp;"_"&amp;MID(t_EuropeanWasteCodes[[#This Row],[Imported code]],7,2)</f>
        <v>ELoW_17_02_04</v>
      </c>
      <c r="C662" s="52" t="str">
        <f>IF(RIGHT(t_EuropeanWasteCodes[[#This Row],[Imported code]],1)="*","Y","N")</f>
        <v>Y</v>
      </c>
      <c r="D662" s="53" t="s">
        <v>1460</v>
      </c>
      <c r="E662" s="53" t="s">
        <v>1442</v>
      </c>
      <c r="F662" s="53" t="s">
        <v>1454</v>
      </c>
      <c r="G662" s="53" t="s">
        <v>1461</v>
      </c>
      <c r="H662" s="52" t="str">
        <f>t_EuropeanWasteCodes[[#This Row],[Teil I]]&amp;" &gt; "&amp;t_EuropeanWasteCodes[[#This Row],[Teil II]]&amp;" &gt; "&amp;t_EuropeanWasteCodes[[#This Row],[Teil III]]</f>
        <v>17 BAU- UND ABBRUCHABFÄLLE (EINSCHLIESSLICH AUSHUB VON VERUNREINIGTEN STANDORTEN)  &gt; 17 02 Holz, Glas und Kunststoff  &gt; 17 02 04* Glas, Kunststoff und Holz, die gefährliche Stoffe enthalten oder durch gefährliche Stoffe verunreinigt sind</v>
      </c>
      <c r="I662" s="2"/>
      <c r="J662" s="2"/>
      <c r="K662" s="2"/>
    </row>
    <row r="663" spans="2:11" ht="89.25">
      <c r="B663" s="52" t="str">
        <f>"ELoW_"&amp;LEFT(t_EuropeanWasteCodes[[#This Row],[Imported code]],2)&amp;"_"&amp;MID(t_EuropeanWasteCodes[[#This Row],[Imported code]],4,2)&amp;"_"&amp;MID(t_EuropeanWasteCodes[[#This Row],[Imported code]],7,2)</f>
        <v>ELoW_17_03_01</v>
      </c>
      <c r="C663" s="52" t="str">
        <f>IF(RIGHT(t_EuropeanWasteCodes[[#This Row],[Imported code]],1)="*","Y","N")</f>
        <v>Y</v>
      </c>
      <c r="D663" s="53" t="s">
        <v>1462</v>
      </c>
      <c r="E663" s="53" t="s">
        <v>1442</v>
      </c>
      <c r="F663" s="53" t="s">
        <v>1463</v>
      </c>
      <c r="G663" s="53" t="s">
        <v>1464</v>
      </c>
      <c r="H663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03 Bitumengemische, Kohlenteer und teerhaltige Produkte  &gt; 17 03 01* kohlenteerhaltige Bitumengemische </v>
      </c>
      <c r="I663" s="2"/>
      <c r="J663" s="2"/>
      <c r="K663" s="2"/>
    </row>
    <row r="664" spans="2:11" ht="102">
      <c r="B664" s="52" t="str">
        <f>"ELoW_"&amp;LEFT(t_EuropeanWasteCodes[[#This Row],[Imported code]],2)&amp;"_"&amp;MID(t_EuropeanWasteCodes[[#This Row],[Imported code]],4,2)&amp;"_"&amp;MID(t_EuropeanWasteCodes[[#This Row],[Imported code]],7,2)</f>
        <v>ELoW_17_03_02</v>
      </c>
      <c r="C664" s="52" t="str">
        <f>IF(RIGHT(t_EuropeanWasteCodes[[#This Row],[Imported code]],1)="*","Y","N")</f>
        <v>N</v>
      </c>
      <c r="D664" s="53" t="s">
        <v>1465</v>
      </c>
      <c r="E664" s="53" t="s">
        <v>1442</v>
      </c>
      <c r="F664" s="53" t="s">
        <v>1463</v>
      </c>
      <c r="G664" s="53" t="s">
        <v>1466</v>
      </c>
      <c r="H664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03 Bitumengemische, Kohlenteer und teerhaltige Produkte  &gt; 17 03 02  Bitumengemische mit Ausnahme derjenigen, die unter 17 03 01 fallen </v>
      </c>
      <c r="I664" s="2"/>
      <c r="J664" s="2"/>
      <c r="K664" s="2"/>
    </row>
    <row r="665" spans="2:11" ht="89.25">
      <c r="B665" s="52" t="str">
        <f>"ELoW_"&amp;LEFT(t_EuropeanWasteCodes[[#This Row],[Imported code]],2)&amp;"_"&amp;MID(t_EuropeanWasteCodes[[#This Row],[Imported code]],4,2)&amp;"_"&amp;MID(t_EuropeanWasteCodes[[#This Row],[Imported code]],7,2)</f>
        <v>ELoW_17_03_03</v>
      </c>
      <c r="C665" s="52" t="str">
        <f>IF(RIGHT(t_EuropeanWasteCodes[[#This Row],[Imported code]],1)="*","Y","N")</f>
        <v>Y</v>
      </c>
      <c r="D665" s="53" t="s">
        <v>1467</v>
      </c>
      <c r="E665" s="53" t="s">
        <v>1442</v>
      </c>
      <c r="F665" s="53" t="s">
        <v>1463</v>
      </c>
      <c r="G665" s="53" t="s">
        <v>1468</v>
      </c>
      <c r="H665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03 Bitumengemische, Kohlenteer und teerhaltige Produkte  &gt; 17 03 03* Kohlenteer und teerhaltige Produkte </v>
      </c>
      <c r="I665" s="2"/>
      <c r="J665" s="2"/>
      <c r="K665" s="2"/>
    </row>
    <row r="666" spans="2:11" ht="76.5">
      <c r="B666" s="52" t="str">
        <f>"ELoW_"&amp;LEFT(t_EuropeanWasteCodes[[#This Row],[Imported code]],2)&amp;"_"&amp;MID(t_EuropeanWasteCodes[[#This Row],[Imported code]],4,2)&amp;"_"&amp;MID(t_EuropeanWasteCodes[[#This Row],[Imported code]],7,2)</f>
        <v>ELoW_17_04_01</v>
      </c>
      <c r="C666" s="52" t="str">
        <f>IF(RIGHT(t_EuropeanWasteCodes[[#This Row],[Imported code]],1)="*","Y","N")</f>
        <v>N</v>
      </c>
      <c r="D666" s="53" t="s">
        <v>1469</v>
      </c>
      <c r="E666" s="53" t="s">
        <v>1442</v>
      </c>
      <c r="F666" s="53" t="s">
        <v>1470</v>
      </c>
      <c r="G666" s="53" t="s">
        <v>1471</v>
      </c>
      <c r="H666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04 Metalle (einschließlich Legierungen)  &gt; 17 04 01 Kupfer, Bronze, Messing </v>
      </c>
      <c r="I666" s="2"/>
      <c r="J666" s="2"/>
      <c r="K666" s="2"/>
    </row>
    <row r="667" spans="2:11" ht="63.75">
      <c r="B667" s="52" t="str">
        <f>"ELoW_"&amp;LEFT(t_EuropeanWasteCodes[[#This Row],[Imported code]],2)&amp;"_"&amp;MID(t_EuropeanWasteCodes[[#This Row],[Imported code]],4,2)&amp;"_"&amp;MID(t_EuropeanWasteCodes[[#This Row],[Imported code]],7,2)</f>
        <v>ELoW_17_04_02</v>
      </c>
      <c r="C667" s="52" t="str">
        <f>IF(RIGHT(t_EuropeanWasteCodes[[#This Row],[Imported code]],1)="*","Y","N")</f>
        <v>N</v>
      </c>
      <c r="D667" s="53" t="s">
        <v>1472</v>
      </c>
      <c r="E667" s="53" t="s">
        <v>1442</v>
      </c>
      <c r="F667" s="53" t="s">
        <v>1470</v>
      </c>
      <c r="G667" s="53" t="s">
        <v>1473</v>
      </c>
      <c r="H667" s="52" t="str">
        <f>t_EuropeanWasteCodes[[#This Row],[Teil I]]&amp;" &gt; "&amp;t_EuropeanWasteCodes[[#This Row],[Teil II]]&amp;" &gt; "&amp;t_EuropeanWasteCodes[[#This Row],[Teil III]]</f>
        <v>17 BAU- UND ABBRUCHABFÄLLE (EINSCHLIESSLICH AUSHUB VON VERUNREINIGTEN STANDORTEN)  &gt; 17 04 Metalle (einschließlich Legierungen)  &gt; 17 04 02 Aluminium</v>
      </c>
      <c r="I667" s="2"/>
      <c r="J667" s="2"/>
      <c r="K667" s="2"/>
    </row>
    <row r="668" spans="2:11" ht="63.75">
      <c r="B668" s="52" t="str">
        <f>"ELoW_"&amp;LEFT(t_EuropeanWasteCodes[[#This Row],[Imported code]],2)&amp;"_"&amp;MID(t_EuropeanWasteCodes[[#This Row],[Imported code]],4,2)&amp;"_"&amp;MID(t_EuropeanWasteCodes[[#This Row],[Imported code]],7,2)</f>
        <v>ELoW_17_04_03</v>
      </c>
      <c r="C668" s="52" t="str">
        <f>IF(RIGHT(t_EuropeanWasteCodes[[#This Row],[Imported code]],1)="*","Y","N")</f>
        <v>N</v>
      </c>
      <c r="D668" s="53" t="s">
        <v>1474</v>
      </c>
      <c r="E668" s="53" t="s">
        <v>1442</v>
      </c>
      <c r="F668" s="53" t="s">
        <v>1470</v>
      </c>
      <c r="G668" s="53" t="s">
        <v>1475</v>
      </c>
      <c r="H668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04 Metalle (einschließlich Legierungen)  &gt; 17 04 03 Blei </v>
      </c>
      <c r="I668" s="2"/>
      <c r="J668" s="2"/>
      <c r="K668" s="2"/>
    </row>
    <row r="669" spans="2:11" ht="63.75">
      <c r="B669" s="52" t="str">
        <f>"ELoW_"&amp;LEFT(t_EuropeanWasteCodes[[#This Row],[Imported code]],2)&amp;"_"&amp;MID(t_EuropeanWasteCodes[[#This Row],[Imported code]],4,2)&amp;"_"&amp;MID(t_EuropeanWasteCodes[[#This Row],[Imported code]],7,2)</f>
        <v>ELoW_17_04_04</v>
      </c>
      <c r="C669" s="52" t="str">
        <f>IF(RIGHT(t_EuropeanWasteCodes[[#This Row],[Imported code]],1)="*","Y","N")</f>
        <v>N</v>
      </c>
      <c r="D669" s="53" t="s">
        <v>1476</v>
      </c>
      <c r="E669" s="53" t="s">
        <v>1442</v>
      </c>
      <c r="F669" s="53" t="s">
        <v>1470</v>
      </c>
      <c r="G669" s="53" t="s">
        <v>1477</v>
      </c>
      <c r="H669" s="52" t="str">
        <f>t_EuropeanWasteCodes[[#This Row],[Teil I]]&amp;" &gt; "&amp;t_EuropeanWasteCodes[[#This Row],[Teil II]]&amp;" &gt; "&amp;t_EuropeanWasteCodes[[#This Row],[Teil III]]</f>
        <v>17 BAU- UND ABBRUCHABFÄLLE (EINSCHLIESSLICH AUSHUB VON VERUNREINIGTEN STANDORTEN)  &gt; 17 04 Metalle (einschließlich Legierungen)  &gt; 17 04 04 Zink</v>
      </c>
      <c r="I669" s="2"/>
      <c r="J669" s="2"/>
      <c r="K669" s="2"/>
    </row>
    <row r="670" spans="2:11" ht="76.5">
      <c r="B670" s="52" t="str">
        <f>"ELoW_"&amp;LEFT(t_EuropeanWasteCodes[[#This Row],[Imported code]],2)&amp;"_"&amp;MID(t_EuropeanWasteCodes[[#This Row],[Imported code]],4,2)&amp;"_"&amp;MID(t_EuropeanWasteCodes[[#This Row],[Imported code]],7,2)</f>
        <v>ELoW_17_04_05</v>
      </c>
      <c r="C670" s="52" t="str">
        <f>IF(RIGHT(t_EuropeanWasteCodes[[#This Row],[Imported code]],1)="*","Y","N")</f>
        <v>N</v>
      </c>
      <c r="D670" s="53" t="s">
        <v>1478</v>
      </c>
      <c r="E670" s="53" t="s">
        <v>1442</v>
      </c>
      <c r="F670" s="53" t="s">
        <v>1470</v>
      </c>
      <c r="G670" s="53" t="s">
        <v>1479</v>
      </c>
      <c r="H670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04 Metalle (einschließlich Legierungen)  &gt; 17 04 05 Eisen und Stahl </v>
      </c>
      <c r="I670" s="2"/>
      <c r="J670" s="2"/>
      <c r="K670" s="2"/>
    </row>
    <row r="671" spans="2:11" ht="63.75">
      <c r="B671" s="52" t="str">
        <f>"ELoW_"&amp;LEFT(t_EuropeanWasteCodes[[#This Row],[Imported code]],2)&amp;"_"&amp;MID(t_EuropeanWasteCodes[[#This Row],[Imported code]],4,2)&amp;"_"&amp;MID(t_EuropeanWasteCodes[[#This Row],[Imported code]],7,2)</f>
        <v>ELoW_17_04_06</v>
      </c>
      <c r="C671" s="52" t="str">
        <f>IF(RIGHT(t_EuropeanWasteCodes[[#This Row],[Imported code]],1)="*","Y","N")</f>
        <v>N</v>
      </c>
      <c r="D671" s="53" t="s">
        <v>1480</v>
      </c>
      <c r="E671" s="53" t="s">
        <v>1442</v>
      </c>
      <c r="F671" s="53" t="s">
        <v>1470</v>
      </c>
      <c r="G671" s="53" t="s">
        <v>1481</v>
      </c>
      <c r="H671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04 Metalle (einschließlich Legierungen)  &gt; 17 04 06 Zinn </v>
      </c>
      <c r="I671" s="2"/>
      <c r="J671" s="2"/>
      <c r="K671" s="2"/>
    </row>
    <row r="672" spans="2:11" ht="76.5">
      <c r="B672" s="52" t="str">
        <f>"ELoW_"&amp;LEFT(t_EuropeanWasteCodes[[#This Row],[Imported code]],2)&amp;"_"&amp;MID(t_EuropeanWasteCodes[[#This Row],[Imported code]],4,2)&amp;"_"&amp;MID(t_EuropeanWasteCodes[[#This Row],[Imported code]],7,2)</f>
        <v>ELoW_17_04_07</v>
      </c>
      <c r="C672" s="52" t="str">
        <f>IF(RIGHT(t_EuropeanWasteCodes[[#This Row],[Imported code]],1)="*","Y","N")</f>
        <v>N</v>
      </c>
      <c r="D672" s="53" t="s">
        <v>1482</v>
      </c>
      <c r="E672" s="53" t="s">
        <v>1442</v>
      </c>
      <c r="F672" s="53" t="s">
        <v>1470</v>
      </c>
      <c r="G672" s="53" t="s">
        <v>1483</v>
      </c>
      <c r="H672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04 Metalle (einschließlich Legierungen)  &gt; 17 04 07 gemischte Metalle </v>
      </c>
      <c r="I672" s="2"/>
      <c r="J672" s="2"/>
      <c r="K672" s="2"/>
    </row>
    <row r="673" spans="2:11" ht="89.25">
      <c r="B673" s="52" t="str">
        <f>"ELoW_"&amp;LEFT(t_EuropeanWasteCodes[[#This Row],[Imported code]],2)&amp;"_"&amp;MID(t_EuropeanWasteCodes[[#This Row],[Imported code]],4,2)&amp;"_"&amp;MID(t_EuropeanWasteCodes[[#This Row],[Imported code]],7,2)</f>
        <v>ELoW_17_04_09</v>
      </c>
      <c r="C673" s="52" t="str">
        <f>IF(RIGHT(t_EuropeanWasteCodes[[#This Row],[Imported code]],1)="*","Y","N")</f>
        <v>Y</v>
      </c>
      <c r="D673" s="53" t="s">
        <v>1484</v>
      </c>
      <c r="E673" s="53" t="s">
        <v>1442</v>
      </c>
      <c r="F673" s="53" t="s">
        <v>1470</v>
      </c>
      <c r="G673" s="53" t="s">
        <v>1485</v>
      </c>
      <c r="H673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04 Metalle (einschließlich Legierungen)  &gt; 17 04 09* Metallabfälle, die durch gefährliche Stoffe verunreinigt sind </v>
      </c>
      <c r="I673" s="2"/>
      <c r="J673" s="2"/>
      <c r="K673" s="2"/>
    </row>
    <row r="674" spans="2:11" ht="89.25">
      <c r="B674" s="52" t="str">
        <f>"ELoW_"&amp;LEFT(t_EuropeanWasteCodes[[#This Row],[Imported code]],2)&amp;"_"&amp;MID(t_EuropeanWasteCodes[[#This Row],[Imported code]],4,2)&amp;"_"&amp;MID(t_EuropeanWasteCodes[[#This Row],[Imported code]],7,2)</f>
        <v>ELoW_17_04_10</v>
      </c>
      <c r="C674" s="52" t="str">
        <f>IF(RIGHT(t_EuropeanWasteCodes[[#This Row],[Imported code]],1)="*","Y","N")</f>
        <v>Y</v>
      </c>
      <c r="D674" s="53" t="s">
        <v>1486</v>
      </c>
      <c r="E674" s="53" t="s">
        <v>1442</v>
      </c>
      <c r="F674" s="53" t="s">
        <v>1470</v>
      </c>
      <c r="G674" s="53" t="s">
        <v>1487</v>
      </c>
      <c r="H674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04 Metalle (einschließlich Legierungen)  &gt; 17 04 10* Kabel, die Öl, Kohlenteer oder andere gefährliche Stoffe enthalten </v>
      </c>
      <c r="I674" s="2"/>
      <c r="J674" s="2"/>
      <c r="K674" s="2"/>
    </row>
    <row r="675" spans="2:11" ht="89.25">
      <c r="B675" s="52" t="str">
        <f>"ELoW_"&amp;LEFT(t_EuropeanWasteCodes[[#This Row],[Imported code]],2)&amp;"_"&amp;MID(t_EuropeanWasteCodes[[#This Row],[Imported code]],4,2)&amp;"_"&amp;MID(t_EuropeanWasteCodes[[#This Row],[Imported code]],7,2)</f>
        <v>ELoW_17_04_11</v>
      </c>
      <c r="C675" s="52" t="str">
        <f>IF(RIGHT(t_EuropeanWasteCodes[[#This Row],[Imported code]],1)="*","Y","N")</f>
        <v>N</v>
      </c>
      <c r="D675" s="53" t="s">
        <v>1488</v>
      </c>
      <c r="E675" s="53" t="s">
        <v>1442</v>
      </c>
      <c r="F675" s="53" t="s">
        <v>1470</v>
      </c>
      <c r="G675" s="53" t="s">
        <v>1489</v>
      </c>
      <c r="H675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04 Metalle (einschließlich Legierungen)  &gt; 17 04 11 Kabel mit Ausnahme derjenigen, die unter 17 04 10 fallen </v>
      </c>
      <c r="I675" s="2"/>
      <c r="J675" s="2"/>
      <c r="K675" s="2"/>
    </row>
    <row r="676" spans="2:11" ht="102">
      <c r="B676" s="52" t="str">
        <f>"ELoW_"&amp;LEFT(t_EuropeanWasteCodes[[#This Row],[Imported code]],2)&amp;"_"&amp;MID(t_EuropeanWasteCodes[[#This Row],[Imported code]],4,2)&amp;"_"&amp;MID(t_EuropeanWasteCodes[[#This Row],[Imported code]],7,2)</f>
        <v>ELoW_17_05_03</v>
      </c>
      <c r="C676" s="52" t="str">
        <f>IF(RIGHT(t_EuropeanWasteCodes[[#This Row],[Imported code]],1)="*","Y","N")</f>
        <v>Y</v>
      </c>
      <c r="D676" s="53" t="s">
        <v>1490</v>
      </c>
      <c r="E676" s="53" t="s">
        <v>1442</v>
      </c>
      <c r="F676" s="53" t="s">
        <v>1491</v>
      </c>
      <c r="G676" s="53" t="s">
        <v>1492</v>
      </c>
      <c r="H676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05 Boden (einschließlich Aushub von verunreinigten Standorten), Steine und Baggergut  &gt; 17 05 03* Boden und Steine, die gefährliche Stoffe enthalten </v>
      </c>
      <c r="I676" s="2"/>
      <c r="J676" s="2"/>
      <c r="K676" s="2"/>
    </row>
    <row r="677" spans="2:11" ht="114.75">
      <c r="B677" s="52" t="str">
        <f>"ELoW_"&amp;LEFT(t_EuropeanWasteCodes[[#This Row],[Imported code]],2)&amp;"_"&amp;MID(t_EuropeanWasteCodes[[#This Row],[Imported code]],4,2)&amp;"_"&amp;MID(t_EuropeanWasteCodes[[#This Row],[Imported code]],7,2)</f>
        <v>ELoW_17_05_04</v>
      </c>
      <c r="C677" s="52" t="str">
        <f>IF(RIGHT(t_EuropeanWasteCodes[[#This Row],[Imported code]],1)="*","Y","N")</f>
        <v>N</v>
      </c>
      <c r="D677" s="53" t="s">
        <v>1493</v>
      </c>
      <c r="E677" s="53" t="s">
        <v>1442</v>
      </c>
      <c r="F677" s="53" t="s">
        <v>1491</v>
      </c>
      <c r="G677" s="53" t="s">
        <v>1494</v>
      </c>
      <c r="H677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05 Boden (einschließlich Aushub von verunreinigten Standorten), Steine und Baggergut  &gt; 17 05 04 Boden und Steine mit Ausnahme derjenigen, die unter 17 05 03 fallen </v>
      </c>
      <c r="I677" s="2"/>
      <c r="J677" s="2"/>
      <c r="K677" s="2"/>
    </row>
    <row r="678" spans="2:11" ht="102">
      <c r="B678" s="52" t="str">
        <f>"ELoW_"&amp;LEFT(t_EuropeanWasteCodes[[#This Row],[Imported code]],2)&amp;"_"&amp;MID(t_EuropeanWasteCodes[[#This Row],[Imported code]],4,2)&amp;"_"&amp;MID(t_EuropeanWasteCodes[[#This Row],[Imported code]],7,2)</f>
        <v>ELoW_17_05_05</v>
      </c>
      <c r="C678" s="52" t="str">
        <f>IF(RIGHT(t_EuropeanWasteCodes[[#This Row],[Imported code]],1)="*","Y","N")</f>
        <v>Y</v>
      </c>
      <c r="D678" s="53" t="s">
        <v>1495</v>
      </c>
      <c r="E678" s="53" t="s">
        <v>1442</v>
      </c>
      <c r="F678" s="53" t="s">
        <v>1491</v>
      </c>
      <c r="G678" s="53" t="s">
        <v>1496</v>
      </c>
      <c r="H678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05 Boden (einschließlich Aushub von verunreinigten Standorten), Steine und Baggergut  &gt; 17 05 05* Baggergut, das gefährliche Stoffe enthält </v>
      </c>
      <c r="I678" s="2"/>
      <c r="J678" s="2"/>
      <c r="K678" s="2"/>
    </row>
    <row r="679" spans="2:11" ht="102">
      <c r="B679" s="52" t="str">
        <f>"ELoW_"&amp;LEFT(t_EuropeanWasteCodes[[#This Row],[Imported code]],2)&amp;"_"&amp;MID(t_EuropeanWasteCodes[[#This Row],[Imported code]],4,2)&amp;"_"&amp;MID(t_EuropeanWasteCodes[[#This Row],[Imported code]],7,2)</f>
        <v>ELoW_17_05_06</v>
      </c>
      <c r="C679" s="52" t="str">
        <f>IF(RIGHT(t_EuropeanWasteCodes[[#This Row],[Imported code]],1)="*","Y","N")</f>
        <v>N</v>
      </c>
      <c r="D679" s="53" t="s">
        <v>1497</v>
      </c>
      <c r="E679" s="53" t="s">
        <v>1442</v>
      </c>
      <c r="F679" s="53" t="s">
        <v>1491</v>
      </c>
      <c r="G679" s="53" t="s">
        <v>1498</v>
      </c>
      <c r="H679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05 Boden (einschließlich Aushub von verunreinigten Standorten), Steine und Baggergut  &gt; 17 05 06 Baggergut mit Ausnahme desjenigen, das unter 17 05 05 fällt </v>
      </c>
      <c r="I679" s="2"/>
      <c r="J679" s="2"/>
      <c r="K679" s="2"/>
    </row>
    <row r="680" spans="2:11" ht="102">
      <c r="B680" s="52" t="str">
        <f>"ELoW_"&amp;LEFT(t_EuropeanWasteCodes[[#This Row],[Imported code]],2)&amp;"_"&amp;MID(t_EuropeanWasteCodes[[#This Row],[Imported code]],4,2)&amp;"_"&amp;MID(t_EuropeanWasteCodes[[#This Row],[Imported code]],7,2)</f>
        <v>ELoW_17_05_07</v>
      </c>
      <c r="C680" s="52" t="str">
        <f>IF(RIGHT(t_EuropeanWasteCodes[[#This Row],[Imported code]],1)="*","Y","N")</f>
        <v>Y</v>
      </c>
      <c r="D680" s="53" t="s">
        <v>1499</v>
      </c>
      <c r="E680" s="53" t="s">
        <v>1442</v>
      </c>
      <c r="F680" s="53" t="s">
        <v>1491</v>
      </c>
      <c r="G680" s="53" t="s">
        <v>1500</v>
      </c>
      <c r="H680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05 Boden (einschließlich Aushub von verunreinigten Standorten), Steine und Baggergut  &gt; 17 05 07* Gleisschotter, der gefährliche Stoffe enthält </v>
      </c>
      <c r="I680" s="2"/>
      <c r="J680" s="2"/>
      <c r="K680" s="2"/>
    </row>
    <row r="681" spans="2:11" ht="114.75">
      <c r="B681" s="52" t="str">
        <f>"ELoW_"&amp;LEFT(t_EuropeanWasteCodes[[#This Row],[Imported code]],2)&amp;"_"&amp;MID(t_EuropeanWasteCodes[[#This Row],[Imported code]],4,2)&amp;"_"&amp;MID(t_EuropeanWasteCodes[[#This Row],[Imported code]],7,2)</f>
        <v>ELoW_17_05_08</v>
      </c>
      <c r="C681" s="52" t="str">
        <f>IF(RIGHT(t_EuropeanWasteCodes[[#This Row],[Imported code]],1)="*","Y","N")</f>
        <v>N</v>
      </c>
      <c r="D681" s="53" t="s">
        <v>1501</v>
      </c>
      <c r="E681" s="53" t="s">
        <v>1442</v>
      </c>
      <c r="F681" s="53" t="s">
        <v>1491</v>
      </c>
      <c r="G681" s="53" t="s">
        <v>1502</v>
      </c>
      <c r="H681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05 Boden (einschließlich Aushub von verunreinigten Standorten), Steine und Baggergut  &gt; 17 05 08 Gleisschotter mit Ausnahme desjenigen, der unter 17 05 07 fällt </v>
      </c>
      <c r="I681" s="2"/>
      <c r="J681" s="2"/>
      <c r="K681" s="2"/>
    </row>
    <row r="682" spans="2:11" ht="76.5">
      <c r="B682" s="52" t="str">
        <f>"ELoW_"&amp;LEFT(t_EuropeanWasteCodes[[#This Row],[Imported code]],2)&amp;"_"&amp;MID(t_EuropeanWasteCodes[[#This Row],[Imported code]],4,2)&amp;"_"&amp;MID(t_EuropeanWasteCodes[[#This Row],[Imported code]],7,2)</f>
        <v>ELoW_17_06_01</v>
      </c>
      <c r="C682" s="52" t="str">
        <f>IF(RIGHT(t_EuropeanWasteCodes[[#This Row],[Imported code]],1)="*","Y","N")</f>
        <v>Y</v>
      </c>
      <c r="D682" s="53" t="s">
        <v>1503</v>
      </c>
      <c r="E682" s="53" t="s">
        <v>1442</v>
      </c>
      <c r="F682" s="53" t="s">
        <v>1504</v>
      </c>
      <c r="G682" s="53" t="s">
        <v>1505</v>
      </c>
      <c r="H682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06 Dämmmaterial und asbesthaltige Baustoffe  &gt; 17 06 01* Dämmmaterial, das Asbest enthält </v>
      </c>
      <c r="I682" s="2"/>
      <c r="J682" s="2"/>
      <c r="K682" s="2"/>
    </row>
    <row r="683" spans="2:11" ht="102">
      <c r="B683" s="52" t="str">
        <f>"ELoW_"&amp;LEFT(t_EuropeanWasteCodes[[#This Row],[Imported code]],2)&amp;"_"&amp;MID(t_EuropeanWasteCodes[[#This Row],[Imported code]],4,2)&amp;"_"&amp;MID(t_EuropeanWasteCodes[[#This Row],[Imported code]],7,2)</f>
        <v>ELoW_17_06_03</v>
      </c>
      <c r="C683" s="52" t="str">
        <f>IF(RIGHT(t_EuropeanWasteCodes[[#This Row],[Imported code]],1)="*","Y","N")</f>
        <v>Y</v>
      </c>
      <c r="D683" s="53" t="s">
        <v>1506</v>
      </c>
      <c r="E683" s="53" t="s">
        <v>1442</v>
      </c>
      <c r="F683" s="53" t="s">
        <v>1504</v>
      </c>
      <c r="G683" s="53" t="s">
        <v>1507</v>
      </c>
      <c r="H683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06 Dämmmaterial und asbesthaltige Baustoffe  &gt; 17 06 03* anderes Dämmmaterial, das aus gefährlichen Stoffen besteht oder solche Stoffe enthält </v>
      </c>
      <c r="I683" s="2"/>
      <c r="J683" s="2"/>
      <c r="K683" s="2"/>
    </row>
    <row r="684" spans="2:11" ht="102">
      <c r="B684" s="52" t="str">
        <f>"ELoW_"&amp;LEFT(t_EuropeanWasteCodes[[#This Row],[Imported code]],2)&amp;"_"&amp;MID(t_EuropeanWasteCodes[[#This Row],[Imported code]],4,2)&amp;"_"&amp;MID(t_EuropeanWasteCodes[[#This Row],[Imported code]],7,2)</f>
        <v>ELoW_17_06_04</v>
      </c>
      <c r="C684" s="52" t="str">
        <f>IF(RIGHT(t_EuropeanWasteCodes[[#This Row],[Imported code]],1)="*","Y","N")</f>
        <v>N</v>
      </c>
      <c r="D684" s="53" t="s">
        <v>1508</v>
      </c>
      <c r="E684" s="53" t="s">
        <v>1442</v>
      </c>
      <c r="F684" s="53" t="s">
        <v>1504</v>
      </c>
      <c r="G684" s="53" t="s">
        <v>1509</v>
      </c>
      <c r="H684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06 Dämmmaterial und asbesthaltige Baustoffe  &gt; 17 06 04 Dämmmaterial mit Ausnahme desjenigen, das unter 17 06 01 und 17 06 03 fällt </v>
      </c>
      <c r="I684" s="2"/>
      <c r="J684" s="2"/>
      <c r="K684" s="2"/>
    </row>
    <row r="685" spans="2:11" ht="76.5">
      <c r="B685" s="52" t="str">
        <f>"ELoW_"&amp;LEFT(t_EuropeanWasteCodes[[#This Row],[Imported code]],2)&amp;"_"&amp;MID(t_EuropeanWasteCodes[[#This Row],[Imported code]],4,2)&amp;"_"&amp;MID(t_EuropeanWasteCodes[[#This Row],[Imported code]],7,2)</f>
        <v>ELoW_17_06_05</v>
      </c>
      <c r="C685" s="52" t="str">
        <f>IF(RIGHT(t_EuropeanWasteCodes[[#This Row],[Imported code]],1)="*","Y","N")</f>
        <v>Y</v>
      </c>
      <c r="D685" s="53" t="s">
        <v>1510</v>
      </c>
      <c r="E685" s="53" t="s">
        <v>1442</v>
      </c>
      <c r="F685" s="53" t="s">
        <v>1504</v>
      </c>
      <c r="G685" s="53" t="s">
        <v>1511</v>
      </c>
      <c r="H685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06 Dämmmaterial und asbesthaltige Baustoffe  &gt; 17 06 05* asbesthaltige Baustoffe </v>
      </c>
      <c r="I685" s="2"/>
      <c r="J685" s="2"/>
      <c r="K685" s="2"/>
    </row>
    <row r="686" spans="2:11" ht="89.25">
      <c r="B686" s="52" t="str">
        <f>"ELoW_"&amp;LEFT(t_EuropeanWasteCodes[[#This Row],[Imported code]],2)&amp;"_"&amp;MID(t_EuropeanWasteCodes[[#This Row],[Imported code]],4,2)&amp;"_"&amp;MID(t_EuropeanWasteCodes[[#This Row],[Imported code]],7,2)</f>
        <v>ELoW_17_08_01</v>
      </c>
      <c r="C686" s="52" t="str">
        <f>IF(RIGHT(t_EuropeanWasteCodes[[#This Row],[Imported code]],1)="*","Y","N")</f>
        <v>Y</v>
      </c>
      <c r="D686" s="53" t="s">
        <v>1512</v>
      </c>
      <c r="E686" s="53" t="s">
        <v>1442</v>
      </c>
      <c r="F686" s="53" t="s">
        <v>1513</v>
      </c>
      <c r="G686" s="53" t="s">
        <v>1514</v>
      </c>
      <c r="H686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08 Baustoffe auf Gipsbasis  &gt; 17 08 01* Baustoffe auf Gipsbasis, die durch gefährliche Stoffe verunreinigt sind </v>
      </c>
      <c r="I686" s="2"/>
      <c r="J686" s="2"/>
      <c r="K686" s="2"/>
    </row>
    <row r="687" spans="2:11" ht="89.25">
      <c r="B687" s="52" t="str">
        <f>"ELoW_"&amp;LEFT(t_EuropeanWasteCodes[[#This Row],[Imported code]],2)&amp;"_"&amp;MID(t_EuropeanWasteCodes[[#This Row],[Imported code]],4,2)&amp;"_"&amp;MID(t_EuropeanWasteCodes[[#This Row],[Imported code]],7,2)</f>
        <v>ELoW_17_08_02</v>
      </c>
      <c r="C687" s="52" t="str">
        <f>IF(RIGHT(t_EuropeanWasteCodes[[#This Row],[Imported code]],1)="*","Y","N")</f>
        <v>N</v>
      </c>
      <c r="D687" s="53" t="s">
        <v>1515</v>
      </c>
      <c r="E687" s="53" t="s">
        <v>1442</v>
      </c>
      <c r="F687" s="53" t="s">
        <v>1513</v>
      </c>
      <c r="G687" s="53" t="s">
        <v>1516</v>
      </c>
      <c r="H687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08 Baustoffe auf Gipsbasis  &gt; 17 08 02 Baustoffe auf Gipsbasis mit Ausnahme derjenigen, die unter 17 08 01 fallen </v>
      </c>
      <c r="I687" s="2"/>
      <c r="J687" s="2"/>
      <c r="K687" s="2"/>
    </row>
    <row r="688" spans="2:11" ht="89.25">
      <c r="B688" s="52" t="str">
        <f>"ELoW_"&amp;LEFT(t_EuropeanWasteCodes[[#This Row],[Imported code]],2)&amp;"_"&amp;MID(t_EuropeanWasteCodes[[#This Row],[Imported code]],4,2)&amp;"_"&amp;MID(t_EuropeanWasteCodes[[#This Row],[Imported code]],7,2)</f>
        <v>ELoW_17_09_01</v>
      </c>
      <c r="C688" s="52" t="str">
        <f>IF(RIGHT(t_EuropeanWasteCodes[[#This Row],[Imported code]],1)="*","Y","N")</f>
        <v>Y</v>
      </c>
      <c r="D688" s="53" t="s">
        <v>1517</v>
      </c>
      <c r="E688" s="53" t="s">
        <v>1442</v>
      </c>
      <c r="F688" s="53" t="s">
        <v>1518</v>
      </c>
      <c r="G688" s="53" t="s">
        <v>1519</v>
      </c>
      <c r="H688" s="52" t="str">
        <f>t_EuropeanWasteCodes[[#This Row],[Teil I]]&amp;" &gt; "&amp;t_EuropeanWasteCodes[[#This Row],[Teil II]]&amp;" &gt; "&amp;t_EuropeanWasteCodes[[#This Row],[Teil III]]</f>
        <v>17 BAU- UND ABBRUCHABFÄLLE (EINSCHLIESSLICH AUSHUB VON VERUNREINIGTEN STANDORTEN)  &gt; 17 09 Sonstige Bau- und Abbruchabfälle &gt; 17 09 01* Bau- und Abbruchabfälle, die Quecksilber enthalten</v>
      </c>
      <c r="I688" s="2"/>
      <c r="J688" s="2"/>
      <c r="K688" s="2"/>
    </row>
    <row r="689" spans="2:11" ht="140.25">
      <c r="B689" s="52" t="str">
        <f>"ELoW_"&amp;LEFT(t_EuropeanWasteCodes[[#This Row],[Imported code]],2)&amp;"_"&amp;MID(t_EuropeanWasteCodes[[#This Row],[Imported code]],4,2)&amp;"_"&amp;MID(t_EuropeanWasteCodes[[#This Row],[Imported code]],7,2)</f>
        <v>ELoW_17_09_02</v>
      </c>
      <c r="C689" s="52" t="str">
        <f>IF(RIGHT(t_EuropeanWasteCodes[[#This Row],[Imported code]],1)="*","Y","N")</f>
        <v>Y</v>
      </c>
      <c r="D689" s="53" t="s">
        <v>1520</v>
      </c>
      <c r="E689" s="53" t="s">
        <v>1442</v>
      </c>
      <c r="F689" s="53" t="s">
        <v>1518</v>
      </c>
      <c r="G689" s="53" t="s">
        <v>1521</v>
      </c>
      <c r="H689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09 Sonstige Bau- und Abbruchabfälle &gt; 17 09 02* Bau- und Abbruchabfälle, die PCB enthalten (z. B. PCB-haltige Dichtungsmassen, PCB-haltige Bodenbeläge
auf Harzbasis, PCB-haltige Isolierverglasungen, PCB-haltige Kondensatoren) </v>
      </c>
      <c r="I689" s="2"/>
      <c r="J689" s="2"/>
      <c r="K689" s="2"/>
    </row>
    <row r="690" spans="2:11" ht="102">
      <c r="B690" s="52" t="str">
        <f>"ELoW_"&amp;LEFT(t_EuropeanWasteCodes[[#This Row],[Imported code]],2)&amp;"_"&amp;MID(t_EuropeanWasteCodes[[#This Row],[Imported code]],4,2)&amp;"_"&amp;MID(t_EuropeanWasteCodes[[#This Row],[Imported code]],7,2)</f>
        <v>ELoW_17_09_03</v>
      </c>
      <c r="C690" s="52" t="str">
        <f>IF(RIGHT(t_EuropeanWasteCodes[[#This Row],[Imported code]],1)="*","Y","N")</f>
        <v>Y</v>
      </c>
      <c r="D690" s="53" t="s">
        <v>1522</v>
      </c>
      <c r="E690" s="53" t="s">
        <v>1442</v>
      </c>
      <c r="F690" s="53" t="s">
        <v>1518</v>
      </c>
      <c r="G690" s="53" t="s">
        <v>1523</v>
      </c>
      <c r="H690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09 Sonstige Bau- und Abbruchabfälle &gt; 17 09 03* sonstige Bau- und Abbruchabfälle (einschließlich gemischte Abfälle), die gefährliche Stoffe enthalten </v>
      </c>
      <c r="I690" s="2"/>
      <c r="J690" s="2"/>
      <c r="K690" s="2"/>
    </row>
    <row r="691" spans="2:11" ht="114.75">
      <c r="B691" s="52" t="str">
        <f>"ELoW_"&amp;LEFT(t_EuropeanWasteCodes[[#This Row],[Imported code]],2)&amp;"_"&amp;MID(t_EuropeanWasteCodes[[#This Row],[Imported code]],4,2)&amp;"_"&amp;MID(t_EuropeanWasteCodes[[#This Row],[Imported code]],7,2)</f>
        <v>ELoW_17_09_04</v>
      </c>
      <c r="C691" s="52" t="str">
        <f>IF(RIGHT(t_EuropeanWasteCodes[[#This Row],[Imported code]],1)="*","Y","N")</f>
        <v>N</v>
      </c>
      <c r="D691" s="53" t="s">
        <v>1524</v>
      </c>
      <c r="E691" s="53" t="s">
        <v>1442</v>
      </c>
      <c r="F691" s="53" t="s">
        <v>1518</v>
      </c>
      <c r="G691" s="53" t="s">
        <v>1525</v>
      </c>
      <c r="H691" s="52" t="str">
        <f>t_EuropeanWasteCodes[[#This Row],[Teil I]]&amp;" &gt; "&amp;t_EuropeanWasteCodes[[#This Row],[Teil II]]&amp;" &gt; "&amp;t_EuropeanWasteCodes[[#This Row],[Teil III]]</f>
        <v xml:space="preserve">17 BAU- UND ABBRUCHABFÄLLE (EINSCHLIESSLICH AUSHUB VON VERUNREINIGTEN STANDORTEN)  &gt; 17 09 Sonstige Bau- und Abbruchabfälle &gt; 17 09 04 gemischte Bau- und Abbruchabfälle mit Ausnahme derjenigen, die unter 17 09 01, 17 09 02 und
17 09 03 fallen </v>
      </c>
      <c r="I691" s="2"/>
      <c r="J691" s="2"/>
      <c r="K691" s="2"/>
    </row>
    <row r="692" spans="2:11" ht="165.75">
      <c r="B692" s="52" t="str">
        <f>"ELoW_"&amp;LEFT(t_EuropeanWasteCodes[[#This Row],[Imported code]],2)&amp;"_"&amp;MID(t_EuropeanWasteCodes[[#This Row],[Imported code]],4,2)&amp;"_"&amp;MID(t_EuropeanWasteCodes[[#This Row],[Imported code]],7,2)</f>
        <v>ELoW_18_01_01</v>
      </c>
      <c r="C692" s="52" t="str">
        <f>IF(RIGHT(t_EuropeanWasteCodes[[#This Row],[Imported code]],1)="*","Y","N")</f>
        <v>N</v>
      </c>
      <c r="D692" s="53" t="s">
        <v>1526</v>
      </c>
      <c r="E692" s="53" t="s">
        <v>1527</v>
      </c>
      <c r="F692" s="53" t="s">
        <v>1528</v>
      </c>
      <c r="G692" s="53" t="s">
        <v>1529</v>
      </c>
      <c r="H692" s="52" t="str">
        <f>t_EuropeanWasteCodes[[#This Row],[Teil I]]&amp;" &gt; "&amp;t_EuropeanWasteCodes[[#This Row],[Teil II]]&amp;" &gt; "&amp;t_EuropeanWasteCodes[[#This Row],[Teil III]]</f>
        <v xml:space="preserve">18 ABFÄLLE AUS DER HUMANMEDIZINISCHEN ODER TIERÄRZTLICHEN VERSORGUNG UND FORSCHUNG (ohne
Küchen- und Restaurantabfälle, die nicht aus der unmittelbaren Krankenpflege stammen)  &gt; 18 01 Abfälle aus der Geburtshilfe, Diagnose, Behandlung oder Vorbeugung von Krankheiten beim Menschen &gt; 18 01 01 spitze oder scharfe Gegenstände (außer 18 01 03) </v>
      </c>
      <c r="I692" s="2"/>
      <c r="J692" s="2"/>
      <c r="K692" s="2"/>
    </row>
    <row r="693" spans="2:11" ht="165.75">
      <c r="B693" s="52" t="str">
        <f>"ELoW_"&amp;LEFT(t_EuropeanWasteCodes[[#This Row],[Imported code]],2)&amp;"_"&amp;MID(t_EuropeanWasteCodes[[#This Row],[Imported code]],4,2)&amp;"_"&amp;MID(t_EuropeanWasteCodes[[#This Row],[Imported code]],7,2)</f>
        <v>ELoW_18_01_02</v>
      </c>
      <c r="C693" s="52" t="str">
        <f>IF(RIGHT(t_EuropeanWasteCodes[[#This Row],[Imported code]],1)="*","Y","N")</f>
        <v>N</v>
      </c>
      <c r="D693" s="53" t="s">
        <v>1530</v>
      </c>
      <c r="E693" s="53" t="s">
        <v>1527</v>
      </c>
      <c r="F693" s="53" t="s">
        <v>1528</v>
      </c>
      <c r="G693" s="53" t="s">
        <v>1531</v>
      </c>
      <c r="H693" s="52" t="str">
        <f>t_EuropeanWasteCodes[[#This Row],[Teil I]]&amp;" &gt; "&amp;t_EuropeanWasteCodes[[#This Row],[Teil II]]&amp;" &gt; "&amp;t_EuropeanWasteCodes[[#This Row],[Teil III]]</f>
        <v>18 ABFÄLLE AUS DER HUMANMEDIZINISCHEN ODER TIERÄRZTLICHEN VERSORGUNG UND FORSCHUNG (ohne
Küchen- und Restaurantabfälle, die nicht aus der unmittelbaren Krankenpflege stammen)  &gt; 18 01 Abfälle aus der Geburtshilfe, Diagnose, Behandlung oder Vorbeugung von Krankheiten beim Menschen &gt; 18 01 02 Körperteile und Organe, einschließlich Blutbeutel und Blutkonserven (außer 18 01 03)</v>
      </c>
      <c r="I693" s="2"/>
      <c r="J693" s="2"/>
      <c r="K693" s="2"/>
    </row>
    <row r="694" spans="2:11" ht="191.25">
      <c r="B694" s="52" t="str">
        <f>"ELoW_"&amp;LEFT(t_EuropeanWasteCodes[[#This Row],[Imported code]],2)&amp;"_"&amp;MID(t_EuropeanWasteCodes[[#This Row],[Imported code]],4,2)&amp;"_"&amp;MID(t_EuropeanWasteCodes[[#This Row],[Imported code]],7,2)</f>
        <v>ELoW_18_01_03</v>
      </c>
      <c r="C694" s="52" t="str">
        <f>IF(RIGHT(t_EuropeanWasteCodes[[#This Row],[Imported code]],1)="*","Y","N")</f>
        <v>Y</v>
      </c>
      <c r="D694" s="53" t="s">
        <v>1532</v>
      </c>
      <c r="E694" s="53" t="s">
        <v>1527</v>
      </c>
      <c r="F694" s="53" t="s">
        <v>1528</v>
      </c>
      <c r="G694" s="53" t="s">
        <v>1533</v>
      </c>
      <c r="H694" s="52" t="str">
        <f>t_EuropeanWasteCodes[[#This Row],[Teil I]]&amp;" &gt; "&amp;t_EuropeanWasteCodes[[#This Row],[Teil II]]&amp;" &gt; "&amp;t_EuropeanWasteCodes[[#This Row],[Teil III]]</f>
        <v>18 ABFÄLLE AUS DER HUMANMEDIZINISCHEN ODER TIERÄRZTLICHEN VERSORGUNG UND FORSCHUNG (ohne
Küchen- und Restaurantabfälle, die nicht aus der unmittelbaren Krankenpflege stammen)  &gt; 18 01 Abfälle aus der Geburtshilfe, Diagnose, Behandlung oder Vorbeugung von Krankheiten beim Menschen &gt; 18 01 03* Abfälle, an deren Sammlung und Entsorgung aus infektionspräventiver Sicht besondere Anforderungen
gestellt werden</v>
      </c>
      <c r="I694" s="2"/>
      <c r="J694" s="2"/>
      <c r="K694" s="2"/>
    </row>
    <row r="695" spans="2:11" ht="216.75">
      <c r="B695" s="52" t="str">
        <f>"ELoW_"&amp;LEFT(t_EuropeanWasteCodes[[#This Row],[Imported code]],2)&amp;"_"&amp;MID(t_EuropeanWasteCodes[[#This Row],[Imported code]],4,2)&amp;"_"&amp;MID(t_EuropeanWasteCodes[[#This Row],[Imported code]],7,2)</f>
        <v>ELoW_18_01_04</v>
      </c>
      <c r="C695" s="52" t="str">
        <f>IF(RIGHT(t_EuropeanWasteCodes[[#This Row],[Imported code]],1)="*","Y","N")</f>
        <v>N</v>
      </c>
      <c r="D695" s="53" t="s">
        <v>1534</v>
      </c>
      <c r="E695" s="53" t="s">
        <v>1527</v>
      </c>
      <c r="F695" s="53" t="s">
        <v>1528</v>
      </c>
      <c r="G695" s="53" t="s">
        <v>1535</v>
      </c>
      <c r="H695" s="52" t="str">
        <f>t_EuropeanWasteCodes[[#This Row],[Teil I]]&amp;" &gt; "&amp;t_EuropeanWasteCodes[[#This Row],[Teil II]]&amp;" &gt; "&amp;t_EuropeanWasteCodes[[#This Row],[Teil III]]</f>
        <v xml:space="preserve">18 ABFÄLLE AUS DER HUMANMEDIZINISCHEN ODER TIERÄRZTLICHEN VERSORGUNG UND FORSCHUNG (ohne
Küchen- und Restaurantabfälle, die nicht aus der unmittelbaren Krankenpflege stammen)  &gt; 18 01 Abfälle aus der Geburtshilfe, Diagnose, Behandlung oder Vorbeugung von Krankheiten beim Menschen &gt; 18 01 04 Abfälle, an deren Sammlung und Entsorgung aus infektionspräventiver Sicht keine besonderen Anforderungen gestellt werden (z. B. Wund- und Gipsverbände, Wäsche, Einwegkleidung, Windeln) </v>
      </c>
      <c r="I695" s="2"/>
      <c r="J695" s="2"/>
      <c r="K695" s="2"/>
    </row>
    <row r="696" spans="2:11" ht="165.75">
      <c r="B696" s="52" t="str">
        <f>"ELoW_"&amp;LEFT(t_EuropeanWasteCodes[[#This Row],[Imported code]],2)&amp;"_"&amp;MID(t_EuropeanWasteCodes[[#This Row],[Imported code]],4,2)&amp;"_"&amp;MID(t_EuropeanWasteCodes[[#This Row],[Imported code]],7,2)</f>
        <v>ELoW_18_01_06</v>
      </c>
      <c r="C696" s="52" t="str">
        <f>IF(RIGHT(t_EuropeanWasteCodes[[#This Row],[Imported code]],1)="*","Y","N")</f>
        <v>Y</v>
      </c>
      <c r="D696" s="53" t="s">
        <v>1536</v>
      </c>
      <c r="E696" s="53" t="s">
        <v>1527</v>
      </c>
      <c r="F696" s="53" t="s">
        <v>1528</v>
      </c>
      <c r="G696" s="53" t="s">
        <v>1537</v>
      </c>
      <c r="H696" s="52" t="str">
        <f>t_EuropeanWasteCodes[[#This Row],[Teil I]]&amp;" &gt; "&amp;t_EuropeanWasteCodes[[#This Row],[Teil II]]&amp;" &gt; "&amp;t_EuropeanWasteCodes[[#This Row],[Teil III]]</f>
        <v>18 ABFÄLLE AUS DER HUMANMEDIZINISCHEN ODER TIERÄRZTLICHEN VERSORGUNG UND FORSCHUNG (ohne
Küchen- und Restaurantabfälle, die nicht aus der unmittelbaren Krankenpflege stammen)  &gt; 18 01 Abfälle aus der Geburtshilfe, Diagnose, Behandlung oder Vorbeugung von Krankheiten beim Menschen &gt; 18 01 06* Chemikalien, die aus gefährlichen Stoffen bestehen oder solche enthalten</v>
      </c>
      <c r="I696" s="2"/>
      <c r="J696" s="2"/>
      <c r="K696" s="2"/>
    </row>
    <row r="697" spans="2:11" ht="165.75">
      <c r="B697" s="52" t="str">
        <f>"ELoW_"&amp;LEFT(t_EuropeanWasteCodes[[#This Row],[Imported code]],2)&amp;"_"&amp;MID(t_EuropeanWasteCodes[[#This Row],[Imported code]],4,2)&amp;"_"&amp;MID(t_EuropeanWasteCodes[[#This Row],[Imported code]],7,2)</f>
        <v>ELoW_18_01_07</v>
      </c>
      <c r="C697" s="52" t="str">
        <f>IF(RIGHT(t_EuropeanWasteCodes[[#This Row],[Imported code]],1)="*","Y","N")</f>
        <v>N</v>
      </c>
      <c r="D697" s="53" t="s">
        <v>1538</v>
      </c>
      <c r="E697" s="53" t="s">
        <v>1527</v>
      </c>
      <c r="F697" s="53" t="s">
        <v>1528</v>
      </c>
      <c r="G697" s="53" t="s">
        <v>1539</v>
      </c>
      <c r="H697" s="52" t="str">
        <f>t_EuropeanWasteCodes[[#This Row],[Teil I]]&amp;" &gt; "&amp;t_EuropeanWasteCodes[[#This Row],[Teil II]]&amp;" &gt; "&amp;t_EuropeanWasteCodes[[#This Row],[Teil III]]</f>
        <v>18 ABFÄLLE AUS DER HUMANMEDIZINISCHEN ODER TIERÄRZTLICHEN VERSORGUNG UND FORSCHUNG (ohne
Küchen- und Restaurantabfälle, die nicht aus der unmittelbaren Krankenpflege stammen)  &gt; 18 01 Abfälle aus der Geburtshilfe, Diagnose, Behandlung oder Vorbeugung von Krankheiten beim Menschen &gt; 18 01 07 Chemikalien mit Ausnahme derjenigen, die unter 18 01 06 fallen</v>
      </c>
      <c r="I697" s="2"/>
      <c r="J697" s="2"/>
      <c r="K697" s="2"/>
    </row>
    <row r="698" spans="2:11" ht="153">
      <c r="B698" s="52" t="str">
        <f>"ELoW_"&amp;LEFT(t_EuropeanWasteCodes[[#This Row],[Imported code]],2)&amp;"_"&amp;MID(t_EuropeanWasteCodes[[#This Row],[Imported code]],4,2)&amp;"_"&amp;MID(t_EuropeanWasteCodes[[#This Row],[Imported code]],7,2)</f>
        <v>ELoW_18_01_08</v>
      </c>
      <c r="C698" s="52" t="str">
        <f>IF(RIGHT(t_EuropeanWasteCodes[[#This Row],[Imported code]],1)="*","Y","N")</f>
        <v>Y</v>
      </c>
      <c r="D698" s="53" t="s">
        <v>1540</v>
      </c>
      <c r="E698" s="53" t="s">
        <v>1527</v>
      </c>
      <c r="F698" s="53" t="s">
        <v>1528</v>
      </c>
      <c r="G698" s="53" t="s">
        <v>1541</v>
      </c>
      <c r="H698" s="52" t="str">
        <f>t_EuropeanWasteCodes[[#This Row],[Teil I]]&amp;" &gt; "&amp;t_EuropeanWasteCodes[[#This Row],[Teil II]]&amp;" &gt; "&amp;t_EuropeanWasteCodes[[#This Row],[Teil III]]</f>
        <v xml:space="preserve">18 ABFÄLLE AUS DER HUMANMEDIZINISCHEN ODER TIERÄRZTLICHEN VERSORGUNG UND FORSCHUNG (ohne
Küchen- und Restaurantabfälle, die nicht aus der unmittelbaren Krankenpflege stammen)  &gt; 18 01 Abfälle aus der Geburtshilfe, Diagnose, Behandlung oder Vorbeugung von Krankheiten beim Menschen &gt; 18 01 08* zytotoxische und zytostatische Arzneimittel </v>
      </c>
      <c r="I698" s="2"/>
      <c r="J698" s="2"/>
      <c r="K698" s="2"/>
    </row>
    <row r="699" spans="2:11" ht="165.75">
      <c r="B699" s="52" t="str">
        <f>"ELoW_"&amp;LEFT(t_EuropeanWasteCodes[[#This Row],[Imported code]],2)&amp;"_"&amp;MID(t_EuropeanWasteCodes[[#This Row],[Imported code]],4,2)&amp;"_"&amp;MID(t_EuropeanWasteCodes[[#This Row],[Imported code]],7,2)</f>
        <v>ELoW_18_01_09</v>
      </c>
      <c r="C699" s="52" t="str">
        <f>IF(RIGHT(t_EuropeanWasteCodes[[#This Row],[Imported code]],1)="*","Y","N")</f>
        <v>N</v>
      </c>
      <c r="D699" s="53" t="s">
        <v>1542</v>
      </c>
      <c r="E699" s="53" t="s">
        <v>1527</v>
      </c>
      <c r="F699" s="53" t="s">
        <v>1528</v>
      </c>
      <c r="G699" s="53" t="s">
        <v>1543</v>
      </c>
      <c r="H699" s="52" t="str">
        <f>t_EuropeanWasteCodes[[#This Row],[Teil I]]&amp;" &gt; "&amp;t_EuropeanWasteCodes[[#This Row],[Teil II]]&amp;" &gt; "&amp;t_EuropeanWasteCodes[[#This Row],[Teil III]]</f>
        <v xml:space="preserve">18 ABFÄLLE AUS DER HUMANMEDIZINISCHEN ODER TIERÄRZTLICHEN VERSORGUNG UND FORSCHUNG (ohne
Küchen- und Restaurantabfälle, die nicht aus der unmittelbaren Krankenpflege stammen)  &gt; 18 01 Abfälle aus der Geburtshilfe, Diagnose, Behandlung oder Vorbeugung von Krankheiten beim Menschen &gt; 18 01 09 Arzneimittel mit Ausnahme derjenigen, die unter 18 01 08 fallen </v>
      </c>
      <c r="I699" s="2"/>
      <c r="J699" s="2"/>
      <c r="K699" s="2"/>
    </row>
    <row r="700" spans="2:11" ht="153">
      <c r="B700" s="52" t="str">
        <f>"ELoW_"&amp;LEFT(t_EuropeanWasteCodes[[#This Row],[Imported code]],2)&amp;"_"&amp;MID(t_EuropeanWasteCodes[[#This Row],[Imported code]],4,2)&amp;"_"&amp;MID(t_EuropeanWasteCodes[[#This Row],[Imported code]],7,2)</f>
        <v>ELoW_18_01_10</v>
      </c>
      <c r="C700" s="52" t="str">
        <f>IF(RIGHT(t_EuropeanWasteCodes[[#This Row],[Imported code]],1)="*","Y","N")</f>
        <v>Y</v>
      </c>
      <c r="D700" s="53" t="s">
        <v>1544</v>
      </c>
      <c r="E700" s="53" t="s">
        <v>1527</v>
      </c>
      <c r="F700" s="53" t="s">
        <v>1528</v>
      </c>
      <c r="G700" s="53" t="s">
        <v>1545</v>
      </c>
      <c r="H700" s="52" t="str">
        <f>t_EuropeanWasteCodes[[#This Row],[Teil I]]&amp;" &gt; "&amp;t_EuropeanWasteCodes[[#This Row],[Teil II]]&amp;" &gt; "&amp;t_EuropeanWasteCodes[[#This Row],[Teil III]]</f>
        <v xml:space="preserve">18 ABFÄLLE AUS DER HUMANMEDIZINISCHEN ODER TIERÄRZTLICHEN VERSORGUNG UND FORSCHUNG (ohne
Küchen- und Restaurantabfälle, die nicht aus der unmittelbaren Krankenpflege stammen)  &gt; 18 01 Abfälle aus der Geburtshilfe, Diagnose, Behandlung oder Vorbeugung von Krankheiten beim Menschen &gt; 18 01 10* Amalgamabfälle aus der Zahnmedizin </v>
      </c>
      <c r="I700" s="2"/>
      <c r="J700" s="2"/>
      <c r="K700" s="2"/>
    </row>
    <row r="701" spans="2:11" ht="153">
      <c r="B701" s="52" t="str">
        <f>"ELoW_"&amp;LEFT(t_EuropeanWasteCodes[[#This Row],[Imported code]],2)&amp;"_"&amp;MID(t_EuropeanWasteCodes[[#This Row],[Imported code]],4,2)&amp;"_"&amp;MID(t_EuropeanWasteCodes[[#This Row],[Imported code]],7,2)</f>
        <v>ELoW_18_02_01</v>
      </c>
      <c r="C701" s="52" t="str">
        <f>IF(RIGHT(t_EuropeanWasteCodes[[#This Row],[Imported code]],1)="*","Y","N")</f>
        <v>N</v>
      </c>
      <c r="D701" s="53" t="s">
        <v>1546</v>
      </c>
      <c r="E701" s="53" t="s">
        <v>1527</v>
      </c>
      <c r="F701" s="53" t="s">
        <v>1547</v>
      </c>
      <c r="G701" s="53" t="s">
        <v>1548</v>
      </c>
      <c r="H701" s="52" t="str">
        <f>t_EuropeanWasteCodes[[#This Row],[Teil I]]&amp;" &gt; "&amp;t_EuropeanWasteCodes[[#This Row],[Teil II]]&amp;" &gt; "&amp;t_EuropeanWasteCodes[[#This Row],[Teil III]]</f>
        <v xml:space="preserve">18 ABFÄLLE AUS DER HUMANMEDIZINISCHEN ODER TIERÄRZTLICHEN VERSORGUNG UND FORSCHUNG (ohne
Küchen- und Restaurantabfälle, die nicht aus der unmittelbaren Krankenpflege stammen)  &gt; 18 02 Abfälle aus Forschung, Diagnose, Krankenbehandlung und Vorsorge bei Tieren  &gt; 18 02 01 spitze oder scharfe Gegenstände mit Ausnahme derjenigen, die unter 18 02 02 fallen </v>
      </c>
      <c r="I701" s="2"/>
      <c r="J701" s="2"/>
      <c r="K701" s="2"/>
    </row>
    <row r="702" spans="2:11" ht="178.5">
      <c r="B702" s="52" t="str">
        <f>"ELoW_"&amp;LEFT(t_EuropeanWasteCodes[[#This Row],[Imported code]],2)&amp;"_"&amp;MID(t_EuropeanWasteCodes[[#This Row],[Imported code]],4,2)&amp;"_"&amp;MID(t_EuropeanWasteCodes[[#This Row],[Imported code]],7,2)</f>
        <v>ELoW_18_02_02</v>
      </c>
      <c r="C702" s="52" t="str">
        <f>IF(RIGHT(t_EuropeanWasteCodes[[#This Row],[Imported code]],1)="*","Y","N")</f>
        <v>Y</v>
      </c>
      <c r="D702" s="53" t="s">
        <v>1549</v>
      </c>
      <c r="E702" s="53" t="s">
        <v>1527</v>
      </c>
      <c r="F702" s="53" t="s">
        <v>1547</v>
      </c>
      <c r="G702" s="53" t="s">
        <v>1550</v>
      </c>
      <c r="H702" s="52" t="str">
        <f>t_EuropeanWasteCodes[[#This Row],[Teil I]]&amp;" &gt; "&amp;t_EuropeanWasteCodes[[#This Row],[Teil II]]&amp;" &gt; "&amp;t_EuropeanWasteCodes[[#This Row],[Teil III]]</f>
        <v>18 ABFÄLLE AUS DER HUMANMEDIZINISCHEN ODER TIERÄRZTLICHEN VERSORGUNG UND FORSCHUNG (ohne
Küchen- und Restaurantabfälle, die nicht aus der unmittelbaren Krankenpflege stammen)  &gt; 18 02 Abfälle aus Forschung, Diagnose, Krankenbehandlung und Vorsorge bei Tieren  &gt; 18 02 02* Abfälle, an deren Sammlung und Entsorgung aus infektionspräventiver Sicht besondere Anforderungen
gestellt werden</v>
      </c>
      <c r="I702" s="2"/>
      <c r="J702" s="2"/>
      <c r="K702" s="2"/>
    </row>
    <row r="703" spans="2:11" ht="178.5">
      <c r="B703" s="52" t="str">
        <f>"ELoW_"&amp;LEFT(t_EuropeanWasteCodes[[#This Row],[Imported code]],2)&amp;"_"&amp;MID(t_EuropeanWasteCodes[[#This Row],[Imported code]],4,2)&amp;"_"&amp;MID(t_EuropeanWasteCodes[[#This Row],[Imported code]],7,2)</f>
        <v>ELoW_18_02_03</v>
      </c>
      <c r="C703" s="52" t="str">
        <f>IF(RIGHT(t_EuropeanWasteCodes[[#This Row],[Imported code]],1)="*","Y","N")</f>
        <v>N</v>
      </c>
      <c r="D703" s="53" t="s">
        <v>1551</v>
      </c>
      <c r="E703" s="53" t="s">
        <v>1527</v>
      </c>
      <c r="F703" s="53" t="s">
        <v>1547</v>
      </c>
      <c r="G703" s="53" t="s">
        <v>1552</v>
      </c>
      <c r="H703" s="52" t="str">
        <f>t_EuropeanWasteCodes[[#This Row],[Teil I]]&amp;" &gt; "&amp;t_EuropeanWasteCodes[[#This Row],[Teil II]]&amp;" &gt; "&amp;t_EuropeanWasteCodes[[#This Row],[Teil III]]</f>
        <v>18 ABFÄLLE AUS DER HUMANMEDIZINISCHEN ODER TIERÄRZTLICHEN VERSORGUNG UND FORSCHUNG (ohne
Küchen- und Restaurantabfälle, die nicht aus der unmittelbaren Krankenpflege stammen)  &gt; 18 02 Abfälle aus Forschung, Diagnose, Krankenbehandlung und Vorsorge bei Tieren  &gt; 18 02 03 Abfälle, an deren Sammlung und Entsorgung aus infektionspräventiver Sicht keine besonderen Anforderungen gestellt werden</v>
      </c>
      <c r="I703" s="2"/>
      <c r="J703" s="2"/>
      <c r="K703" s="2"/>
    </row>
    <row r="704" spans="2:11" ht="153">
      <c r="B704" s="52" t="str">
        <f>"ELoW_"&amp;LEFT(t_EuropeanWasteCodes[[#This Row],[Imported code]],2)&amp;"_"&amp;MID(t_EuropeanWasteCodes[[#This Row],[Imported code]],4,2)&amp;"_"&amp;MID(t_EuropeanWasteCodes[[#This Row],[Imported code]],7,2)</f>
        <v>ELoW_18_02_05</v>
      </c>
      <c r="C704" s="52" t="str">
        <f>IF(RIGHT(t_EuropeanWasteCodes[[#This Row],[Imported code]],1)="*","Y","N")</f>
        <v>Y</v>
      </c>
      <c r="D704" s="53" t="s">
        <v>1553</v>
      </c>
      <c r="E704" s="53" t="s">
        <v>1527</v>
      </c>
      <c r="F704" s="53" t="s">
        <v>1547</v>
      </c>
      <c r="G704" s="53" t="s">
        <v>1554</v>
      </c>
      <c r="H704" s="52" t="str">
        <f>t_EuropeanWasteCodes[[#This Row],[Teil I]]&amp;" &gt; "&amp;t_EuropeanWasteCodes[[#This Row],[Teil II]]&amp;" &gt; "&amp;t_EuropeanWasteCodes[[#This Row],[Teil III]]</f>
        <v xml:space="preserve">18 ABFÄLLE AUS DER HUMANMEDIZINISCHEN ODER TIERÄRZTLICHEN VERSORGUNG UND FORSCHUNG (ohne
Küchen- und Restaurantabfälle, die nicht aus der unmittelbaren Krankenpflege stammen)  &gt; 18 02 Abfälle aus Forschung, Diagnose, Krankenbehandlung und Vorsorge bei Tieren  &gt; 18 02 05* Chemikalien, die aus gefährlichen Stoffen bestehen oder solche enthalten </v>
      </c>
      <c r="I704" s="2"/>
      <c r="J704" s="2"/>
      <c r="K704" s="2"/>
    </row>
    <row r="705" spans="2:11" ht="153">
      <c r="B705" s="52" t="str">
        <f>"ELoW_"&amp;LEFT(t_EuropeanWasteCodes[[#This Row],[Imported code]],2)&amp;"_"&amp;MID(t_EuropeanWasteCodes[[#This Row],[Imported code]],4,2)&amp;"_"&amp;MID(t_EuropeanWasteCodes[[#This Row],[Imported code]],7,2)</f>
        <v>ELoW_18_02_06</v>
      </c>
      <c r="C705" s="52" t="str">
        <f>IF(RIGHT(t_EuropeanWasteCodes[[#This Row],[Imported code]],1)="*","Y","N")</f>
        <v>N</v>
      </c>
      <c r="D705" s="53" t="s">
        <v>1555</v>
      </c>
      <c r="E705" s="53" t="s">
        <v>1527</v>
      </c>
      <c r="F705" s="53" t="s">
        <v>1547</v>
      </c>
      <c r="G705" s="53" t="s">
        <v>1556</v>
      </c>
      <c r="H705" s="52" t="str">
        <f>t_EuropeanWasteCodes[[#This Row],[Teil I]]&amp;" &gt; "&amp;t_EuropeanWasteCodes[[#This Row],[Teil II]]&amp;" &gt; "&amp;t_EuropeanWasteCodes[[#This Row],[Teil III]]</f>
        <v xml:space="preserve">18 ABFÄLLE AUS DER HUMANMEDIZINISCHEN ODER TIERÄRZTLICHEN VERSORGUNG UND FORSCHUNG (ohne
Küchen- und Restaurantabfälle, die nicht aus der unmittelbaren Krankenpflege stammen)  &gt; 18 02 Abfälle aus Forschung, Diagnose, Krankenbehandlung und Vorsorge bei Tieren  &gt; 18 02 06 Chemikalien mit Ausnahme derjenigen, die unter 18 02 05 fallen </v>
      </c>
      <c r="I705" s="2"/>
      <c r="J705" s="2"/>
      <c r="K705" s="2"/>
    </row>
    <row r="706" spans="2:11" ht="140.25">
      <c r="B706" s="52" t="str">
        <f>"ELoW_"&amp;LEFT(t_EuropeanWasteCodes[[#This Row],[Imported code]],2)&amp;"_"&amp;MID(t_EuropeanWasteCodes[[#This Row],[Imported code]],4,2)&amp;"_"&amp;MID(t_EuropeanWasteCodes[[#This Row],[Imported code]],7,2)</f>
        <v>ELoW_18_02_07</v>
      </c>
      <c r="C706" s="52" t="str">
        <f>IF(RIGHT(t_EuropeanWasteCodes[[#This Row],[Imported code]],1)="*","Y","N")</f>
        <v>Y</v>
      </c>
      <c r="D706" s="53" t="s">
        <v>1557</v>
      </c>
      <c r="E706" s="53" t="s">
        <v>1527</v>
      </c>
      <c r="F706" s="53" t="s">
        <v>1547</v>
      </c>
      <c r="G706" s="53" t="s">
        <v>1558</v>
      </c>
      <c r="H706" s="52" t="str">
        <f>t_EuropeanWasteCodes[[#This Row],[Teil I]]&amp;" &gt; "&amp;t_EuropeanWasteCodes[[#This Row],[Teil II]]&amp;" &gt; "&amp;t_EuropeanWasteCodes[[#This Row],[Teil III]]</f>
        <v xml:space="preserve">18 ABFÄLLE AUS DER HUMANMEDIZINISCHEN ODER TIERÄRZTLICHEN VERSORGUNG UND FORSCHUNG (ohne
Küchen- und Restaurantabfälle, die nicht aus der unmittelbaren Krankenpflege stammen)  &gt; 18 02 Abfälle aus Forschung, Diagnose, Krankenbehandlung und Vorsorge bei Tieren  &gt; 18 02 07* zytotoxische und zytostatische Arzneimittel </v>
      </c>
      <c r="I706" s="2"/>
      <c r="J706" s="2"/>
      <c r="K706" s="2"/>
    </row>
    <row r="707" spans="2:11" ht="153">
      <c r="B707" s="52" t="str">
        <f>"ELoW_"&amp;LEFT(t_EuropeanWasteCodes[[#This Row],[Imported code]],2)&amp;"_"&amp;MID(t_EuropeanWasteCodes[[#This Row],[Imported code]],4,2)&amp;"_"&amp;MID(t_EuropeanWasteCodes[[#This Row],[Imported code]],7,2)</f>
        <v>ELoW_18_02_08</v>
      </c>
      <c r="C707" s="52" t="str">
        <f>IF(RIGHT(t_EuropeanWasteCodes[[#This Row],[Imported code]],1)="*","Y","N")</f>
        <v>N</v>
      </c>
      <c r="D707" s="53" t="s">
        <v>1559</v>
      </c>
      <c r="E707" s="53" t="s">
        <v>1527</v>
      </c>
      <c r="F707" s="53" t="s">
        <v>1547</v>
      </c>
      <c r="G707" s="53" t="s">
        <v>1560</v>
      </c>
      <c r="H707" s="52" t="str">
        <f>t_EuropeanWasteCodes[[#This Row],[Teil I]]&amp;" &gt; "&amp;t_EuropeanWasteCodes[[#This Row],[Teil II]]&amp;" &gt; "&amp;t_EuropeanWasteCodes[[#This Row],[Teil III]]</f>
        <v xml:space="preserve">18 ABFÄLLE AUS DER HUMANMEDIZINISCHEN ODER TIERÄRZTLICHEN VERSORGUNG UND FORSCHUNG (ohne
Küchen- und Restaurantabfälle, die nicht aus der unmittelbaren Krankenpflege stammen)  &gt; 18 02 Abfälle aus Forschung, Diagnose, Krankenbehandlung und Vorsorge bei Tieren  &gt; 18 02 08 Arzneimittel mit Ausnahme derjenigen, die unter 18 02 07 fallen </v>
      </c>
      <c r="I707" s="2"/>
      <c r="J707" s="2"/>
      <c r="K707" s="2"/>
    </row>
    <row r="708" spans="2:11" ht="165.75">
      <c r="B708" s="52" t="str">
        <f>"ELoW_"&amp;LEFT(t_EuropeanWasteCodes[[#This Row],[Imported code]],2)&amp;"_"&amp;MID(t_EuropeanWasteCodes[[#This Row],[Imported code]],4,2)&amp;"_"&amp;MID(t_EuropeanWasteCodes[[#This Row],[Imported code]],7,2)</f>
        <v>ELoW_19_01_02</v>
      </c>
      <c r="C708" s="52" t="str">
        <f>IF(RIGHT(t_EuropeanWasteCodes[[#This Row],[Imported code]],1)="*","Y","N")</f>
        <v>N</v>
      </c>
      <c r="D708" s="53" t="s">
        <v>1561</v>
      </c>
      <c r="E708" s="53" t="s">
        <v>1562</v>
      </c>
      <c r="F708" s="53" t="s">
        <v>1563</v>
      </c>
      <c r="G708" s="53" t="s">
        <v>1564</v>
      </c>
      <c r="H708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01 Abfälle aus der Verbrennung oder Pyrolyse von Abfällen  &gt; 19 01 02 Eisenteile, aus der Rost- und Kesselasche entfernt </v>
      </c>
      <c r="I708" s="2"/>
      <c r="J708" s="2"/>
      <c r="K708" s="2"/>
    </row>
    <row r="709" spans="2:11" ht="165.75">
      <c r="B709" s="52" t="str">
        <f>"ELoW_"&amp;LEFT(t_EuropeanWasteCodes[[#This Row],[Imported code]],2)&amp;"_"&amp;MID(t_EuropeanWasteCodes[[#This Row],[Imported code]],4,2)&amp;"_"&amp;MID(t_EuropeanWasteCodes[[#This Row],[Imported code]],7,2)</f>
        <v>ELoW_19_01_05</v>
      </c>
      <c r="C709" s="52" t="str">
        <f>IF(RIGHT(t_EuropeanWasteCodes[[#This Row],[Imported code]],1)="*","Y","N")</f>
        <v>Y</v>
      </c>
      <c r="D709" s="53" t="s">
        <v>1565</v>
      </c>
      <c r="E709" s="53" t="s">
        <v>1562</v>
      </c>
      <c r="F709" s="53" t="s">
        <v>1563</v>
      </c>
      <c r="G709" s="53" t="s">
        <v>1566</v>
      </c>
      <c r="H709" s="52" t="str">
        <f>t_EuropeanWasteCodes[[#This Row],[Teil I]]&amp;" &gt; "&amp;t_EuropeanWasteCodes[[#This Row],[Teil II]]&amp;" &gt; "&amp;t_EuropeanWasteCodes[[#This Row],[Teil III]]</f>
        <v>19 ABFÄLLE AUS ABFALLBEHANDLUNGSANLAGEN, ÖFFENTLICHEN ABWASSERBEHANDLUNGSANLAGEN SOWIE
DER AUFBEREITUNG VON WASSER FÜR DEN MENSCHLICHEN GEBRAUCH UND WASSER FÜR INDUSTRIELLE
ZWECKE  &gt; 19 01 Abfälle aus der Verbrennung oder Pyrolyse von Abfällen  &gt; 19 01 05* Filterkuchen aus der Abgasbehandlung</v>
      </c>
      <c r="I709" s="2"/>
      <c r="J709" s="2"/>
      <c r="K709" s="2"/>
    </row>
    <row r="710" spans="2:11" ht="191.25">
      <c r="B710" s="52" t="str">
        <f>"ELoW_"&amp;LEFT(t_EuropeanWasteCodes[[#This Row],[Imported code]],2)&amp;"_"&amp;MID(t_EuropeanWasteCodes[[#This Row],[Imported code]],4,2)&amp;"_"&amp;MID(t_EuropeanWasteCodes[[#This Row],[Imported code]],7,2)</f>
        <v>ELoW_19_01_06</v>
      </c>
      <c r="C710" s="52" t="str">
        <f>IF(RIGHT(t_EuropeanWasteCodes[[#This Row],[Imported code]],1)="*","Y","N")</f>
        <v>Y</v>
      </c>
      <c r="D710" s="53" t="s">
        <v>1567</v>
      </c>
      <c r="E710" s="53" t="s">
        <v>1562</v>
      </c>
      <c r="F710" s="53" t="s">
        <v>1563</v>
      </c>
      <c r="G710" s="53" t="s">
        <v>1568</v>
      </c>
      <c r="H710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01 Abfälle aus der Verbrennung oder Pyrolyse von Abfällen  &gt; 19 01 06* wässrige flüssige Abfälle aus der Abgasbehandlung und andere wässrige flüssige Abfälle </v>
      </c>
      <c r="I710" s="2"/>
      <c r="J710" s="2"/>
      <c r="K710" s="2"/>
    </row>
    <row r="711" spans="2:11" ht="165.75">
      <c r="B711" s="52" t="str">
        <f>"ELoW_"&amp;LEFT(t_EuropeanWasteCodes[[#This Row],[Imported code]],2)&amp;"_"&amp;MID(t_EuropeanWasteCodes[[#This Row],[Imported code]],4,2)&amp;"_"&amp;MID(t_EuropeanWasteCodes[[#This Row],[Imported code]],7,2)</f>
        <v>ELoW_19_01_07</v>
      </c>
      <c r="C711" s="52" t="str">
        <f>IF(RIGHT(t_EuropeanWasteCodes[[#This Row],[Imported code]],1)="*","Y","N")</f>
        <v>Y</v>
      </c>
      <c r="D711" s="53" t="s">
        <v>1569</v>
      </c>
      <c r="E711" s="53" t="s">
        <v>1562</v>
      </c>
      <c r="F711" s="53" t="s">
        <v>1563</v>
      </c>
      <c r="G711" s="53" t="s">
        <v>1570</v>
      </c>
      <c r="H711" s="52" t="str">
        <f>t_EuropeanWasteCodes[[#This Row],[Teil I]]&amp;" &gt; "&amp;t_EuropeanWasteCodes[[#This Row],[Teil II]]&amp;" &gt; "&amp;t_EuropeanWasteCodes[[#This Row],[Teil III]]</f>
        <v>19 ABFÄLLE AUS ABFALLBEHANDLUNGSANLAGEN, ÖFFENTLICHEN ABWASSERBEHANDLUNGSANLAGEN SOWIE
DER AUFBEREITUNG VON WASSER FÜR DEN MENSCHLICHEN GEBRAUCH UND WASSER FÜR INDUSTRIELLE
ZWECKE  &gt; 19 01 Abfälle aus der Verbrennung oder Pyrolyse von Abfällen  &gt; 19 01 07* feste Abfälle aus der Abgasbehandlung</v>
      </c>
      <c r="I711" s="2"/>
      <c r="J711" s="2"/>
      <c r="K711" s="2"/>
    </row>
    <row r="712" spans="2:11" ht="165.75">
      <c r="B712" s="52" t="str">
        <f>"ELoW_"&amp;LEFT(t_EuropeanWasteCodes[[#This Row],[Imported code]],2)&amp;"_"&amp;MID(t_EuropeanWasteCodes[[#This Row],[Imported code]],4,2)&amp;"_"&amp;MID(t_EuropeanWasteCodes[[#This Row],[Imported code]],7,2)</f>
        <v>ELoW_19_01_10</v>
      </c>
      <c r="C712" s="52" t="str">
        <f>IF(RIGHT(t_EuropeanWasteCodes[[#This Row],[Imported code]],1)="*","Y","N")</f>
        <v>Y</v>
      </c>
      <c r="D712" s="53" t="s">
        <v>1571</v>
      </c>
      <c r="E712" s="53" t="s">
        <v>1562</v>
      </c>
      <c r="F712" s="53" t="s">
        <v>1563</v>
      </c>
      <c r="G712" s="53" t="s">
        <v>1572</v>
      </c>
      <c r="H712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01 Abfälle aus der Verbrennung oder Pyrolyse von Abfällen  &gt; 19 01 10* gebrauchte Aktivkohle aus der Abgasbehandlung </v>
      </c>
      <c r="I712" s="2"/>
      <c r="J712" s="2"/>
      <c r="K712" s="2"/>
    </row>
    <row r="713" spans="2:11" ht="178.5">
      <c r="B713" s="52" t="str">
        <f>"ELoW_"&amp;LEFT(t_EuropeanWasteCodes[[#This Row],[Imported code]],2)&amp;"_"&amp;MID(t_EuropeanWasteCodes[[#This Row],[Imported code]],4,2)&amp;"_"&amp;MID(t_EuropeanWasteCodes[[#This Row],[Imported code]],7,2)</f>
        <v>ELoW_19_01_11</v>
      </c>
      <c r="C713" s="52" t="str">
        <f>IF(RIGHT(t_EuropeanWasteCodes[[#This Row],[Imported code]],1)="*","Y","N")</f>
        <v>Y</v>
      </c>
      <c r="D713" s="53" t="s">
        <v>1573</v>
      </c>
      <c r="E713" s="53" t="s">
        <v>1562</v>
      </c>
      <c r="F713" s="53" t="s">
        <v>1563</v>
      </c>
      <c r="G713" s="53" t="s">
        <v>1574</v>
      </c>
      <c r="H713" s="52" t="str">
        <f>t_EuropeanWasteCodes[[#This Row],[Teil I]]&amp;" &gt; "&amp;t_EuropeanWasteCodes[[#This Row],[Teil II]]&amp;" &gt; "&amp;t_EuropeanWasteCodes[[#This Row],[Teil III]]</f>
        <v>19 ABFÄLLE AUS ABFALLBEHANDLUNGSANLAGEN, ÖFFENTLICHEN ABWASSERBEHANDLUNGSANLAGEN SOWIE
DER AUFBEREITUNG VON WASSER FÜR DEN MENSCHLICHEN GEBRAUCH UND WASSER FÜR INDUSTRIELLE
ZWECKE  &gt; 19 01 Abfälle aus der Verbrennung oder Pyrolyse von Abfällen  &gt; 19 01 11* Rost- und Kesselaschen sowie Schlacken, die gefährliche Stoffe enthalten</v>
      </c>
      <c r="I713" s="2"/>
      <c r="J713" s="2"/>
      <c r="K713" s="2"/>
    </row>
    <row r="714" spans="2:11" ht="191.25">
      <c r="B714" s="52" t="str">
        <f>"ELoW_"&amp;LEFT(t_EuropeanWasteCodes[[#This Row],[Imported code]],2)&amp;"_"&amp;MID(t_EuropeanWasteCodes[[#This Row],[Imported code]],4,2)&amp;"_"&amp;MID(t_EuropeanWasteCodes[[#This Row],[Imported code]],7,2)</f>
        <v>ELoW_19_01_12</v>
      </c>
      <c r="C714" s="52" t="str">
        <f>IF(RIGHT(t_EuropeanWasteCodes[[#This Row],[Imported code]],1)="*","Y","N")</f>
        <v>N</v>
      </c>
      <c r="D714" s="53" t="s">
        <v>1575</v>
      </c>
      <c r="E714" s="53" t="s">
        <v>1562</v>
      </c>
      <c r="F714" s="53" t="s">
        <v>1563</v>
      </c>
      <c r="G714" s="53" t="s">
        <v>1576</v>
      </c>
      <c r="H714" s="52" t="str">
        <f>t_EuropeanWasteCodes[[#This Row],[Teil I]]&amp;" &gt; "&amp;t_EuropeanWasteCodes[[#This Row],[Teil II]]&amp;" &gt; "&amp;t_EuropeanWasteCodes[[#This Row],[Teil III]]</f>
        <v>19 ABFÄLLE AUS ABFALLBEHANDLUNGSANLAGEN, ÖFFENTLICHEN ABWASSERBEHANDLUNGSANLAGEN SOWIE
DER AUFBEREITUNG VON WASSER FÜR DEN MENSCHLICHEN GEBRAUCH UND WASSER FÜR INDUSTRIELLE
ZWECKE  &gt; 19 01 Abfälle aus der Verbrennung oder Pyrolyse von Abfällen  &gt; 19 01 12 Rost- und Kesselaschen sowie Schlacken mit Ausnahme derjenigen, die unter 19 01 11 fallen</v>
      </c>
      <c r="I714" s="2"/>
      <c r="J714" s="2"/>
      <c r="K714" s="2"/>
    </row>
    <row r="715" spans="2:11" ht="165.75">
      <c r="B715" s="52" t="str">
        <f>"ELoW_"&amp;LEFT(t_EuropeanWasteCodes[[#This Row],[Imported code]],2)&amp;"_"&amp;MID(t_EuropeanWasteCodes[[#This Row],[Imported code]],4,2)&amp;"_"&amp;MID(t_EuropeanWasteCodes[[#This Row],[Imported code]],7,2)</f>
        <v>ELoW_19_01_13</v>
      </c>
      <c r="C715" s="52" t="str">
        <f>IF(RIGHT(t_EuropeanWasteCodes[[#This Row],[Imported code]],1)="*","Y","N")</f>
        <v>Y</v>
      </c>
      <c r="D715" s="53" t="s">
        <v>1577</v>
      </c>
      <c r="E715" s="53" t="s">
        <v>1562</v>
      </c>
      <c r="F715" s="53" t="s">
        <v>1563</v>
      </c>
      <c r="G715" s="53" t="s">
        <v>1578</v>
      </c>
      <c r="H715" s="52" t="str">
        <f>t_EuropeanWasteCodes[[#This Row],[Teil I]]&amp;" &gt; "&amp;t_EuropeanWasteCodes[[#This Row],[Teil II]]&amp;" &gt; "&amp;t_EuropeanWasteCodes[[#This Row],[Teil III]]</f>
        <v>19 ABFÄLLE AUS ABFALLBEHANDLUNGSANLAGEN, ÖFFENTLICHEN ABWASSERBEHANDLUNGSANLAGEN SOWIE
DER AUFBEREITUNG VON WASSER FÜR DEN MENSCHLICHEN GEBRAUCH UND WASSER FÜR INDUSTRIELLE
ZWECKE  &gt; 19 01 Abfälle aus der Verbrennung oder Pyrolyse von Abfällen  &gt; 19 01 13* Filterstaub, der gefährliche Stoffe enthält</v>
      </c>
      <c r="I715" s="2"/>
      <c r="J715" s="2"/>
      <c r="K715" s="2"/>
    </row>
    <row r="716" spans="2:11" ht="178.5">
      <c r="B716" s="52" t="str">
        <f>"ELoW_"&amp;LEFT(t_EuropeanWasteCodes[[#This Row],[Imported code]],2)&amp;"_"&amp;MID(t_EuropeanWasteCodes[[#This Row],[Imported code]],4,2)&amp;"_"&amp;MID(t_EuropeanWasteCodes[[#This Row],[Imported code]],7,2)</f>
        <v>ELoW_19_01_14</v>
      </c>
      <c r="C716" s="52" t="str">
        <f>IF(RIGHT(t_EuropeanWasteCodes[[#This Row],[Imported code]],1)="*","Y","N")</f>
        <v>N</v>
      </c>
      <c r="D716" s="53" t="s">
        <v>1579</v>
      </c>
      <c r="E716" s="53" t="s">
        <v>1562</v>
      </c>
      <c r="F716" s="53" t="s">
        <v>1563</v>
      </c>
      <c r="G716" s="53" t="s">
        <v>1580</v>
      </c>
      <c r="H716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01 Abfälle aus der Verbrennung oder Pyrolyse von Abfällen  &gt; 19 01 14 Filterstaub mit Ausnahme desjenigen, der unter 19 01 13 fällt </v>
      </c>
      <c r="I716" s="2"/>
      <c r="J716" s="2"/>
      <c r="K716" s="2"/>
    </row>
    <row r="717" spans="2:11" ht="165.75">
      <c r="B717" s="52" t="str">
        <f>"ELoW_"&amp;LEFT(t_EuropeanWasteCodes[[#This Row],[Imported code]],2)&amp;"_"&amp;MID(t_EuropeanWasteCodes[[#This Row],[Imported code]],4,2)&amp;"_"&amp;MID(t_EuropeanWasteCodes[[#This Row],[Imported code]],7,2)</f>
        <v>ELoW_19_01_15</v>
      </c>
      <c r="C717" s="52" t="str">
        <f>IF(RIGHT(t_EuropeanWasteCodes[[#This Row],[Imported code]],1)="*","Y","N")</f>
        <v>Y</v>
      </c>
      <c r="D717" s="53" t="s">
        <v>1581</v>
      </c>
      <c r="E717" s="53" t="s">
        <v>1562</v>
      </c>
      <c r="F717" s="53" t="s">
        <v>1563</v>
      </c>
      <c r="G717" s="53" t="s">
        <v>1582</v>
      </c>
      <c r="H717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01 Abfälle aus der Verbrennung oder Pyrolyse von Abfällen  &gt; 19 01 15* Kesselstaub, der gefährliche Stoffe enthält </v>
      </c>
      <c r="I717" s="2"/>
      <c r="J717" s="2"/>
      <c r="K717" s="2"/>
    </row>
    <row r="718" spans="2:11" ht="178.5">
      <c r="B718" s="52" t="str">
        <f>"ELoW_"&amp;LEFT(t_EuropeanWasteCodes[[#This Row],[Imported code]],2)&amp;"_"&amp;MID(t_EuropeanWasteCodes[[#This Row],[Imported code]],4,2)&amp;"_"&amp;MID(t_EuropeanWasteCodes[[#This Row],[Imported code]],7,2)</f>
        <v>ELoW_19_01_16</v>
      </c>
      <c r="C718" s="52" t="str">
        <f>IF(RIGHT(t_EuropeanWasteCodes[[#This Row],[Imported code]],1)="*","Y","N")</f>
        <v>N</v>
      </c>
      <c r="D718" s="53" t="s">
        <v>1583</v>
      </c>
      <c r="E718" s="53" t="s">
        <v>1562</v>
      </c>
      <c r="F718" s="53" t="s">
        <v>1563</v>
      </c>
      <c r="G718" s="53" t="s">
        <v>1584</v>
      </c>
      <c r="H718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01 Abfälle aus der Verbrennung oder Pyrolyse von Abfällen  &gt; 19 01 16 Kesselstaub mit Ausnahme desjenigen, der unter 19 01 15 fällt </v>
      </c>
      <c r="I718" s="2"/>
      <c r="J718" s="2"/>
      <c r="K718" s="2"/>
    </row>
    <row r="719" spans="2:11" ht="165.75">
      <c r="B719" s="52" t="str">
        <f>"ELoW_"&amp;LEFT(t_EuropeanWasteCodes[[#This Row],[Imported code]],2)&amp;"_"&amp;MID(t_EuropeanWasteCodes[[#This Row],[Imported code]],4,2)&amp;"_"&amp;MID(t_EuropeanWasteCodes[[#This Row],[Imported code]],7,2)</f>
        <v>ELoW_19_01_17</v>
      </c>
      <c r="C719" s="52" t="str">
        <f>IF(RIGHT(t_EuropeanWasteCodes[[#This Row],[Imported code]],1)="*","Y","N")</f>
        <v>Y</v>
      </c>
      <c r="D719" s="53" t="s">
        <v>1585</v>
      </c>
      <c r="E719" s="53" t="s">
        <v>1562</v>
      </c>
      <c r="F719" s="53" t="s">
        <v>1563</v>
      </c>
      <c r="G719" s="53" t="s">
        <v>1586</v>
      </c>
      <c r="H719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01 Abfälle aus der Verbrennung oder Pyrolyse von Abfällen  &gt; 19 01 17* Pyrolyseabfälle, die gefährliche Stoffe enthalten </v>
      </c>
      <c r="I719" s="2"/>
      <c r="J719" s="2"/>
      <c r="K719" s="2"/>
    </row>
    <row r="720" spans="2:11" ht="178.5">
      <c r="B720" s="52" t="str">
        <f>"ELoW_"&amp;LEFT(t_EuropeanWasteCodes[[#This Row],[Imported code]],2)&amp;"_"&amp;MID(t_EuropeanWasteCodes[[#This Row],[Imported code]],4,2)&amp;"_"&amp;MID(t_EuropeanWasteCodes[[#This Row],[Imported code]],7,2)</f>
        <v>ELoW_19_01_18</v>
      </c>
      <c r="C720" s="52" t="str">
        <f>IF(RIGHT(t_EuropeanWasteCodes[[#This Row],[Imported code]],1)="*","Y","N")</f>
        <v>N</v>
      </c>
      <c r="D720" s="53" t="s">
        <v>1587</v>
      </c>
      <c r="E720" s="53" t="s">
        <v>1562</v>
      </c>
      <c r="F720" s="53" t="s">
        <v>1563</v>
      </c>
      <c r="G720" s="53" t="s">
        <v>1588</v>
      </c>
      <c r="H720" s="52" t="str">
        <f>t_EuropeanWasteCodes[[#This Row],[Teil I]]&amp;" &gt; "&amp;t_EuropeanWasteCodes[[#This Row],[Teil II]]&amp;" &gt; "&amp;t_EuropeanWasteCodes[[#This Row],[Teil III]]</f>
        <v>19 ABFÄLLE AUS ABFALLBEHANDLUNGSANLAGEN, ÖFFENTLICHEN ABWASSERBEHANDLUNGSANLAGEN SOWIE
DER AUFBEREITUNG VON WASSER FÜR DEN MENSCHLICHEN GEBRAUCH UND WASSER FÜR INDUSTRIELLE
ZWECKE  &gt; 19 01 Abfälle aus der Verbrennung oder Pyrolyse von Abfällen  &gt; 19 01 18 Pyrolyseabfälle mit Ausnahme derjenigen, die unter 19 01 17 fallen</v>
      </c>
      <c r="I720" s="2"/>
      <c r="J720" s="2"/>
      <c r="K720" s="2"/>
    </row>
    <row r="721" spans="2:11" ht="165.75">
      <c r="B721" s="52" t="str">
        <f>"ELoW_"&amp;LEFT(t_EuropeanWasteCodes[[#This Row],[Imported code]],2)&amp;"_"&amp;MID(t_EuropeanWasteCodes[[#This Row],[Imported code]],4,2)&amp;"_"&amp;MID(t_EuropeanWasteCodes[[#This Row],[Imported code]],7,2)</f>
        <v>ELoW_19_01_19</v>
      </c>
      <c r="C721" s="52" t="str">
        <f>IF(RIGHT(t_EuropeanWasteCodes[[#This Row],[Imported code]],1)="*","Y","N")</f>
        <v>N</v>
      </c>
      <c r="D721" s="53" t="s">
        <v>1589</v>
      </c>
      <c r="E721" s="53" t="s">
        <v>1562</v>
      </c>
      <c r="F721" s="53" t="s">
        <v>1563</v>
      </c>
      <c r="G721" s="53" t="s">
        <v>1590</v>
      </c>
      <c r="H721" s="52" t="str">
        <f>t_EuropeanWasteCodes[[#This Row],[Teil I]]&amp;" &gt; "&amp;t_EuropeanWasteCodes[[#This Row],[Teil II]]&amp;" &gt; "&amp;t_EuropeanWasteCodes[[#This Row],[Teil III]]</f>
        <v>19 ABFÄLLE AUS ABFALLBEHANDLUNGSANLAGEN, ÖFFENTLICHEN ABWASSERBEHANDLUNGSANLAGEN SOWIE
DER AUFBEREITUNG VON WASSER FÜR DEN MENSCHLICHEN GEBRAUCH UND WASSER FÜR INDUSTRIELLE
ZWECKE  &gt; 19 01 Abfälle aus der Verbrennung oder Pyrolyse von Abfällen  &gt; 19 01 19 Sande aus der Wirbelschichtfeuerung</v>
      </c>
      <c r="I721" s="2"/>
      <c r="J721" s="2"/>
      <c r="K721" s="2"/>
    </row>
    <row r="722" spans="2:11" ht="153">
      <c r="B722" s="52" t="str">
        <f>"ELoW_"&amp;LEFT(t_EuropeanWasteCodes[[#This Row],[Imported code]],2)&amp;"_"&amp;MID(t_EuropeanWasteCodes[[#This Row],[Imported code]],4,2)&amp;"_"&amp;MID(t_EuropeanWasteCodes[[#This Row],[Imported code]],7,2)</f>
        <v>ELoW_19_01_99</v>
      </c>
      <c r="C722" s="52" t="str">
        <f>IF(RIGHT(t_EuropeanWasteCodes[[#This Row],[Imported code]],1)="*","Y","N")</f>
        <v>N</v>
      </c>
      <c r="D722" s="53" t="s">
        <v>1591</v>
      </c>
      <c r="E722" s="53" t="s">
        <v>1562</v>
      </c>
      <c r="F722" s="53" t="s">
        <v>1563</v>
      </c>
      <c r="G722" s="53" t="s">
        <v>1592</v>
      </c>
      <c r="H722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01 Abfälle aus der Verbrennung oder Pyrolyse von Abfällen  &gt; 19 01 99 Abfälle a. n. g. </v>
      </c>
      <c r="I722" s="2"/>
      <c r="J722" s="2"/>
      <c r="K722" s="2"/>
    </row>
    <row r="723" spans="2:11" ht="216.75">
      <c r="B723" s="52" t="str">
        <f>"ELoW_"&amp;LEFT(t_EuropeanWasteCodes[[#This Row],[Imported code]],2)&amp;"_"&amp;MID(t_EuropeanWasteCodes[[#This Row],[Imported code]],4,2)&amp;"_"&amp;MID(t_EuropeanWasteCodes[[#This Row],[Imported code]],7,2)</f>
        <v>ELoW_19_02_03</v>
      </c>
      <c r="C723" s="52" t="str">
        <f>IF(RIGHT(t_EuropeanWasteCodes[[#This Row],[Imported code]],1)="*","Y","N")</f>
        <v>N</v>
      </c>
      <c r="D723" s="53" t="s">
        <v>1593</v>
      </c>
      <c r="E723" s="53" t="s">
        <v>1562</v>
      </c>
      <c r="F723" s="53" t="s">
        <v>1594</v>
      </c>
      <c r="G723" s="53" t="s">
        <v>1595</v>
      </c>
      <c r="H723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02 Abfälle aus der physikalisch-chemischen Behandlung von Abfällen (einschließlich Dechromatisierung, Cyanidentfernung, Neutralisation)  &gt; 19 02 03 vorgemischte Abfälle, die ausschließlich aus nichtgefährlichen Abfällen bestehen </v>
      </c>
      <c r="I723" s="2"/>
      <c r="J723" s="2"/>
      <c r="K723" s="2"/>
    </row>
    <row r="724" spans="2:11" ht="216.75">
      <c r="B724" s="52" t="str">
        <f>"ELoW_"&amp;LEFT(t_EuropeanWasteCodes[[#This Row],[Imported code]],2)&amp;"_"&amp;MID(t_EuropeanWasteCodes[[#This Row],[Imported code]],4,2)&amp;"_"&amp;MID(t_EuropeanWasteCodes[[#This Row],[Imported code]],7,2)</f>
        <v>ELoW_19_02_04</v>
      </c>
      <c r="C724" s="52" t="str">
        <f>IF(RIGHT(t_EuropeanWasteCodes[[#This Row],[Imported code]],1)="*","Y","N")</f>
        <v>Y</v>
      </c>
      <c r="D724" s="53" t="s">
        <v>1596</v>
      </c>
      <c r="E724" s="53" t="s">
        <v>1562</v>
      </c>
      <c r="F724" s="53" t="s">
        <v>1594</v>
      </c>
      <c r="G724" s="53" t="s">
        <v>1597</v>
      </c>
      <c r="H724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02 Abfälle aus der physikalisch-chemischen Behandlung von Abfällen (einschließlich Dechromatisierung, Cyanidentfernung, Neutralisation)  &gt; 19 02 04* vorgemischte Abfälle, die wenigstens einen gefährlichen Abfall enthalten </v>
      </c>
      <c r="I724" s="2"/>
      <c r="J724" s="2"/>
      <c r="K724" s="2"/>
    </row>
    <row r="725" spans="2:11" ht="229.5">
      <c r="B725" s="52" t="str">
        <f>"ELoW_"&amp;LEFT(t_EuropeanWasteCodes[[#This Row],[Imported code]],2)&amp;"_"&amp;MID(t_EuropeanWasteCodes[[#This Row],[Imported code]],4,2)&amp;"_"&amp;MID(t_EuropeanWasteCodes[[#This Row],[Imported code]],7,2)</f>
        <v>ELoW_19_02_05</v>
      </c>
      <c r="C725" s="52" t="str">
        <f>IF(RIGHT(t_EuropeanWasteCodes[[#This Row],[Imported code]],1)="*","Y","N")</f>
        <v>Y</v>
      </c>
      <c r="D725" s="53" t="s">
        <v>1598</v>
      </c>
      <c r="E725" s="53" t="s">
        <v>1562</v>
      </c>
      <c r="F725" s="53" t="s">
        <v>1594</v>
      </c>
      <c r="G725" s="53" t="s">
        <v>1599</v>
      </c>
      <c r="H725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02 Abfälle aus der physikalisch-chemischen Behandlung von Abfällen (einschließlich Dechromatisierung, Cyanidentfernung, Neutralisation)  &gt; 19 02 05* Schlämme aus der physikalisch-chemischen Behandlung, die gefährliche Stoffe enthalten </v>
      </c>
      <c r="I725" s="2"/>
      <c r="J725" s="2"/>
      <c r="K725" s="2"/>
    </row>
    <row r="726" spans="2:11" ht="229.5">
      <c r="B726" s="52" t="str">
        <f>"ELoW_"&amp;LEFT(t_EuropeanWasteCodes[[#This Row],[Imported code]],2)&amp;"_"&amp;MID(t_EuropeanWasteCodes[[#This Row],[Imported code]],4,2)&amp;"_"&amp;MID(t_EuropeanWasteCodes[[#This Row],[Imported code]],7,2)</f>
        <v>ELoW_19_02_06</v>
      </c>
      <c r="C726" s="52" t="str">
        <f>IF(RIGHT(t_EuropeanWasteCodes[[#This Row],[Imported code]],1)="*","Y","N")</f>
        <v>N</v>
      </c>
      <c r="D726" s="53" t="s">
        <v>1600</v>
      </c>
      <c r="E726" s="53" t="s">
        <v>1562</v>
      </c>
      <c r="F726" s="53" t="s">
        <v>1594</v>
      </c>
      <c r="G726" s="53" t="s">
        <v>1601</v>
      </c>
      <c r="H726" s="52" t="str">
        <f>t_EuropeanWasteCodes[[#This Row],[Teil I]]&amp;" &gt; "&amp;t_EuropeanWasteCodes[[#This Row],[Teil II]]&amp;" &gt; "&amp;t_EuropeanWasteCodes[[#This Row],[Teil III]]</f>
        <v>19 ABFÄLLE AUS ABFALLBEHANDLUNGSANLAGEN, ÖFFENTLICHEN ABWASSERBEHANDLUNGSANLAGEN SOWIE
DER AUFBEREITUNG VON WASSER FÜR DEN MENSCHLICHEN GEBRAUCH UND WASSER FÜR INDUSTRIELLE
ZWECKE  &gt; 19 02 Abfälle aus der physikalisch-chemischen Behandlung von Abfällen (einschließlich Dechromatisierung, Cyanidentfernung, Neutralisation)  &gt; 19 02 06 Schlämme aus der physikalisch-chemischen Behandlung mit Ausnahme derjenigen, die unter 19 02 05 fallen</v>
      </c>
      <c r="I726" s="2"/>
      <c r="J726" s="2"/>
      <c r="K726" s="2"/>
    </row>
    <row r="727" spans="2:11" ht="204">
      <c r="B727" s="52" t="str">
        <f>"ELoW_"&amp;LEFT(t_EuropeanWasteCodes[[#This Row],[Imported code]],2)&amp;"_"&amp;MID(t_EuropeanWasteCodes[[#This Row],[Imported code]],4,2)&amp;"_"&amp;MID(t_EuropeanWasteCodes[[#This Row],[Imported code]],7,2)</f>
        <v>ELoW_19_02_07</v>
      </c>
      <c r="C727" s="52" t="str">
        <f>IF(RIGHT(t_EuropeanWasteCodes[[#This Row],[Imported code]],1)="*","Y","N")</f>
        <v>Y</v>
      </c>
      <c r="D727" s="53" t="s">
        <v>1602</v>
      </c>
      <c r="E727" s="53" t="s">
        <v>1562</v>
      </c>
      <c r="F727" s="53" t="s">
        <v>1594</v>
      </c>
      <c r="G727" s="53" t="s">
        <v>1603</v>
      </c>
      <c r="H727" s="52" t="str">
        <f>t_EuropeanWasteCodes[[#This Row],[Teil I]]&amp;" &gt; "&amp;t_EuropeanWasteCodes[[#This Row],[Teil II]]&amp;" &gt; "&amp;t_EuropeanWasteCodes[[#This Row],[Teil III]]</f>
        <v>19 ABFÄLLE AUS ABFALLBEHANDLUNGSANLAGEN, ÖFFENTLICHEN ABWASSERBEHANDLUNGSANLAGEN SOWIE
DER AUFBEREITUNG VON WASSER FÜR DEN MENSCHLICHEN GEBRAUCH UND WASSER FÜR INDUSTRIELLE
ZWECKE  &gt; 19 02 Abfälle aus der physikalisch-chemischen Behandlung von Abfällen (einschließlich Dechromatisierung, Cyanidentfernung, Neutralisation)  &gt; 19 02 07* Öl und Konzentrate aus Abtrennprozessen</v>
      </c>
      <c r="I727" s="2"/>
      <c r="J727" s="2"/>
      <c r="K727" s="2"/>
    </row>
    <row r="728" spans="2:11" ht="204">
      <c r="B728" s="52" t="str">
        <f>"ELoW_"&amp;LEFT(t_EuropeanWasteCodes[[#This Row],[Imported code]],2)&amp;"_"&amp;MID(t_EuropeanWasteCodes[[#This Row],[Imported code]],4,2)&amp;"_"&amp;MID(t_EuropeanWasteCodes[[#This Row],[Imported code]],7,2)</f>
        <v>ELoW_19_02_08</v>
      </c>
      <c r="C728" s="52" t="str">
        <f>IF(RIGHT(t_EuropeanWasteCodes[[#This Row],[Imported code]],1)="*","Y","N")</f>
        <v>Y</v>
      </c>
      <c r="D728" s="53" t="s">
        <v>1604</v>
      </c>
      <c r="E728" s="53" t="s">
        <v>1562</v>
      </c>
      <c r="F728" s="53" t="s">
        <v>1594</v>
      </c>
      <c r="G728" s="53" t="s">
        <v>1605</v>
      </c>
      <c r="H728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02 Abfälle aus der physikalisch-chemischen Behandlung von Abfällen (einschließlich Dechromatisierung, Cyanidentfernung, Neutralisation)  &gt; 19 02 08* flüssige brennbare Abfälle, die gefährliche Stoffe enthalten </v>
      </c>
      <c r="I728" s="2"/>
      <c r="J728" s="2"/>
      <c r="K728" s="2"/>
    </row>
    <row r="729" spans="2:11" ht="204">
      <c r="B729" s="52" t="str">
        <f>"ELoW_"&amp;LEFT(t_EuropeanWasteCodes[[#This Row],[Imported code]],2)&amp;"_"&amp;MID(t_EuropeanWasteCodes[[#This Row],[Imported code]],4,2)&amp;"_"&amp;MID(t_EuropeanWasteCodes[[#This Row],[Imported code]],7,2)</f>
        <v>ELoW_19_02_09</v>
      </c>
      <c r="C729" s="52" t="str">
        <f>IF(RIGHT(t_EuropeanWasteCodes[[#This Row],[Imported code]],1)="*","Y","N")</f>
        <v>Y</v>
      </c>
      <c r="D729" s="53" t="s">
        <v>1606</v>
      </c>
      <c r="E729" s="53" t="s">
        <v>1562</v>
      </c>
      <c r="F729" s="53" t="s">
        <v>1594</v>
      </c>
      <c r="G729" s="53" t="s">
        <v>1607</v>
      </c>
      <c r="H729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02 Abfälle aus der physikalisch-chemischen Behandlung von Abfällen (einschließlich Dechromatisierung, Cyanidentfernung, Neutralisation)  &gt; 19 02 09* feste brennbare Abfälle, die gefährliche Stoffe enthalten </v>
      </c>
      <c r="I729" s="2"/>
      <c r="J729" s="2"/>
      <c r="K729" s="2"/>
    </row>
    <row r="730" spans="2:11" ht="216.75">
      <c r="B730" s="52" t="str">
        <f>"ELoW_"&amp;LEFT(t_EuropeanWasteCodes[[#This Row],[Imported code]],2)&amp;"_"&amp;MID(t_EuropeanWasteCodes[[#This Row],[Imported code]],4,2)&amp;"_"&amp;MID(t_EuropeanWasteCodes[[#This Row],[Imported code]],7,2)</f>
        <v>ELoW_19_02_10</v>
      </c>
      <c r="C730" s="52" t="str">
        <f>IF(RIGHT(t_EuropeanWasteCodes[[#This Row],[Imported code]],1)="*","Y","N")</f>
        <v>N</v>
      </c>
      <c r="D730" s="53" t="s">
        <v>1608</v>
      </c>
      <c r="E730" s="53" t="s">
        <v>1562</v>
      </c>
      <c r="F730" s="53" t="s">
        <v>1594</v>
      </c>
      <c r="G730" s="53" t="s">
        <v>1609</v>
      </c>
      <c r="H730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02 Abfälle aus der physikalisch-chemischen Behandlung von Abfällen (einschließlich Dechromatisierung, Cyanidentfernung, Neutralisation)  &gt; 19 02 10 brennbare Abfälle mit Ausnahme derjenigen, die unter 19 02 08 und 19 02 09 fallen </v>
      </c>
      <c r="I730" s="2"/>
      <c r="J730" s="2"/>
      <c r="K730" s="2"/>
    </row>
    <row r="731" spans="2:11" ht="204">
      <c r="B731" s="52" t="str">
        <f>"ELoW_"&amp;LEFT(t_EuropeanWasteCodes[[#This Row],[Imported code]],2)&amp;"_"&amp;MID(t_EuropeanWasteCodes[[#This Row],[Imported code]],4,2)&amp;"_"&amp;MID(t_EuropeanWasteCodes[[#This Row],[Imported code]],7,2)</f>
        <v>ELoW_19_02_11</v>
      </c>
      <c r="C731" s="52" t="str">
        <f>IF(RIGHT(t_EuropeanWasteCodes[[#This Row],[Imported code]],1)="*","Y","N")</f>
        <v>Y</v>
      </c>
      <c r="D731" s="53" t="s">
        <v>1610</v>
      </c>
      <c r="E731" s="53" t="s">
        <v>1562</v>
      </c>
      <c r="F731" s="53" t="s">
        <v>1594</v>
      </c>
      <c r="G731" s="53" t="s">
        <v>1611</v>
      </c>
      <c r="H731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02 Abfälle aus der physikalisch-chemischen Behandlung von Abfällen (einschließlich Dechromatisierung, Cyanidentfernung, Neutralisation)  &gt; 19 02 11* sonstige Abfälle, die gefährliche Stoffe enthalten </v>
      </c>
      <c r="I731" s="2"/>
      <c r="J731" s="2"/>
      <c r="K731" s="2"/>
    </row>
    <row r="732" spans="2:11" ht="191.25">
      <c r="B732" s="52" t="str">
        <f>"ELoW_"&amp;LEFT(t_EuropeanWasteCodes[[#This Row],[Imported code]],2)&amp;"_"&amp;MID(t_EuropeanWasteCodes[[#This Row],[Imported code]],4,2)&amp;"_"&amp;MID(t_EuropeanWasteCodes[[#This Row],[Imported code]],7,2)</f>
        <v>ELoW_19_02_99</v>
      </c>
      <c r="C732" s="52" t="str">
        <f>IF(RIGHT(t_EuropeanWasteCodes[[#This Row],[Imported code]],1)="*","Y","N")</f>
        <v>N</v>
      </c>
      <c r="D732" s="53" t="s">
        <v>1612</v>
      </c>
      <c r="E732" s="53" t="s">
        <v>1562</v>
      </c>
      <c r="F732" s="53" t="s">
        <v>1594</v>
      </c>
      <c r="G732" s="53" t="s">
        <v>1613</v>
      </c>
      <c r="H732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02 Abfälle aus der physikalisch-chemischen Behandlung von Abfällen (einschließlich Dechromatisierung, Cyanidentfernung, Neutralisation)  &gt; 19 02 99 Abfälle a. n. g. </v>
      </c>
      <c r="I732" s="2"/>
      <c r="J732" s="2"/>
      <c r="K732" s="2"/>
    </row>
    <row r="733" spans="2:11" ht="178.5">
      <c r="B733" s="52" t="str">
        <f>"ELoW_"&amp;LEFT(t_EuropeanWasteCodes[[#This Row],[Imported code]],2)&amp;"_"&amp;MID(t_EuropeanWasteCodes[[#This Row],[Imported code]],4,2)&amp;"_"&amp;MID(t_EuropeanWasteCodes[[#This Row],[Imported code]],7,2)</f>
        <v>ELoW_19_03_04</v>
      </c>
      <c r="C733" s="52" t="str">
        <f>IF(RIGHT(t_EuropeanWasteCodes[[#This Row],[Imported code]],1)="*","Y","N")</f>
        <v>Y</v>
      </c>
      <c r="D733" s="53" t="s">
        <v>1614</v>
      </c>
      <c r="E733" s="53" t="s">
        <v>1562</v>
      </c>
      <c r="F733" s="53" t="s">
        <v>1615</v>
      </c>
      <c r="G733" s="53" t="s">
        <v>1616</v>
      </c>
      <c r="H733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03 Stabilisierte und verfestigte Abfälle  &gt; 19 03 04* als gefährlich eingestufte teilweise stabilisierte Abfälle mit Ausnahme derjenigen, die unter 19 03 08 fallen </v>
      </c>
      <c r="I733" s="2"/>
      <c r="J733" s="2"/>
      <c r="K733" s="2"/>
    </row>
    <row r="734" spans="2:11" ht="165.75">
      <c r="B734" s="52" t="str">
        <f>"ELoW_"&amp;LEFT(t_EuropeanWasteCodes[[#This Row],[Imported code]],2)&amp;"_"&amp;MID(t_EuropeanWasteCodes[[#This Row],[Imported code]],4,2)&amp;"_"&amp;MID(t_EuropeanWasteCodes[[#This Row],[Imported code]],7,2)</f>
        <v>ELoW_19_03_05</v>
      </c>
      <c r="C734" s="52" t="str">
        <f>IF(RIGHT(t_EuropeanWasteCodes[[#This Row],[Imported code]],1)="*","Y","N")</f>
        <v>N</v>
      </c>
      <c r="D734" s="53" t="s">
        <v>1617</v>
      </c>
      <c r="E734" s="53" t="s">
        <v>1562</v>
      </c>
      <c r="F734" s="53" t="s">
        <v>1615</v>
      </c>
      <c r="G734" s="53" t="s">
        <v>1618</v>
      </c>
      <c r="H734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03 Stabilisierte und verfestigte Abfälle  &gt; 19 03 05 stabilisierte Abfälle mit Ausnahme derjenigen, die unter 19 03 04 fallen </v>
      </c>
      <c r="I734" s="2"/>
      <c r="J734" s="2"/>
      <c r="K734" s="2"/>
    </row>
    <row r="735" spans="2:11" ht="165.75">
      <c r="B735" s="52" t="str">
        <f>"ELoW_"&amp;LEFT(t_EuropeanWasteCodes[[#This Row],[Imported code]],2)&amp;"_"&amp;MID(t_EuropeanWasteCodes[[#This Row],[Imported code]],4,2)&amp;"_"&amp;MID(t_EuropeanWasteCodes[[#This Row],[Imported code]],7,2)</f>
        <v>ELoW_19_03_06</v>
      </c>
      <c r="C735" s="52" t="str">
        <f>IF(RIGHT(t_EuropeanWasteCodes[[#This Row],[Imported code]],1)="*","Y","N")</f>
        <v>Y</v>
      </c>
      <c r="D735" s="53" t="s">
        <v>1619</v>
      </c>
      <c r="E735" s="53" t="s">
        <v>1562</v>
      </c>
      <c r="F735" s="53" t="s">
        <v>1615</v>
      </c>
      <c r="G735" s="53" t="s">
        <v>1620</v>
      </c>
      <c r="H735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03 Stabilisierte und verfestigte Abfälle  &gt; 19 03 06* als gefährlich eingestufte verfestigte Abfälle </v>
      </c>
      <c r="I735" s="2"/>
      <c r="J735" s="2"/>
      <c r="K735" s="2"/>
    </row>
    <row r="736" spans="2:11" ht="165.75">
      <c r="B736" s="52" t="str">
        <f>"ELoW_"&amp;LEFT(t_EuropeanWasteCodes[[#This Row],[Imported code]],2)&amp;"_"&amp;MID(t_EuropeanWasteCodes[[#This Row],[Imported code]],4,2)&amp;"_"&amp;MID(t_EuropeanWasteCodes[[#This Row],[Imported code]],7,2)</f>
        <v>ELoW_19_03_07</v>
      </c>
      <c r="C736" s="52" t="str">
        <f>IF(RIGHT(t_EuropeanWasteCodes[[#This Row],[Imported code]],1)="*","Y","N")</f>
        <v>N</v>
      </c>
      <c r="D736" s="53" t="s">
        <v>1621</v>
      </c>
      <c r="E736" s="53" t="s">
        <v>1562</v>
      </c>
      <c r="F736" s="53" t="s">
        <v>1615</v>
      </c>
      <c r="G736" s="53" t="s">
        <v>1622</v>
      </c>
      <c r="H736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03 Stabilisierte und verfestigte Abfälle  &gt; 19 03 07 verfestigte Abfälle mit Ausnahme derjenigen, die unter 19 03 06 fallen </v>
      </c>
      <c r="I736" s="2"/>
      <c r="J736" s="2"/>
      <c r="K736" s="2"/>
    </row>
    <row r="737" spans="2:11" ht="153">
      <c r="B737" s="52" t="str">
        <f>"ELoW_"&amp;LEFT(t_EuropeanWasteCodes[[#This Row],[Imported code]],2)&amp;"_"&amp;MID(t_EuropeanWasteCodes[[#This Row],[Imported code]],4,2)&amp;"_"&amp;MID(t_EuropeanWasteCodes[[#This Row],[Imported code]],7,2)</f>
        <v>ELoW_19_03_08</v>
      </c>
      <c r="C737" s="52" t="str">
        <f>IF(RIGHT(t_EuropeanWasteCodes[[#This Row],[Imported code]],1)="*","Y","N")</f>
        <v>Y</v>
      </c>
      <c r="D737" s="53" t="s">
        <v>1623</v>
      </c>
      <c r="E737" s="53" t="s">
        <v>1562</v>
      </c>
      <c r="F737" s="53" t="s">
        <v>1615</v>
      </c>
      <c r="G737" s="53" t="s">
        <v>1624</v>
      </c>
      <c r="H737" s="52" t="str">
        <f>t_EuropeanWasteCodes[[#This Row],[Teil I]]&amp;" &gt; "&amp;t_EuropeanWasteCodes[[#This Row],[Teil II]]&amp;" &gt; "&amp;t_EuropeanWasteCodes[[#This Row],[Teil III]]</f>
        <v>19 ABFÄLLE AUS ABFALLBEHANDLUNGSANLAGEN, ÖFFENTLICHEN ABWASSERBEHANDLUNGSANLAGEN SOWIE
DER AUFBEREITUNG VON WASSER FÜR DEN MENSCHLICHEN GEBRAUCH UND WASSER FÜR INDUSTRIELLE
ZWECKE  &gt; 19 03 Stabilisierte und verfestigte Abfälle  &gt; 19 03 08* teilweise stabilisiertes Quecksilber</v>
      </c>
      <c r="I737" s="2"/>
      <c r="J737" s="2"/>
      <c r="K737" s="2"/>
    </row>
    <row r="738" spans="2:11" ht="153">
      <c r="B738" s="52" t="str">
        <f>"ELoW_"&amp;LEFT(t_EuropeanWasteCodes[[#This Row],[Imported code]],2)&amp;"_"&amp;MID(t_EuropeanWasteCodes[[#This Row],[Imported code]],4,2)&amp;"_"&amp;MID(t_EuropeanWasteCodes[[#This Row],[Imported code]],7,2)</f>
        <v>ELoW_19_04_01</v>
      </c>
      <c r="C738" s="52" t="str">
        <f>IF(RIGHT(t_EuropeanWasteCodes[[#This Row],[Imported code]],1)="*","Y","N")</f>
        <v>N</v>
      </c>
      <c r="D738" s="53" t="s">
        <v>1625</v>
      </c>
      <c r="E738" s="53" t="s">
        <v>1562</v>
      </c>
      <c r="F738" s="53" t="s">
        <v>1626</v>
      </c>
      <c r="G738" s="53" t="s">
        <v>1627</v>
      </c>
      <c r="H738" s="52" t="str">
        <f>t_EuropeanWasteCodes[[#This Row],[Teil I]]&amp;" &gt; "&amp;t_EuropeanWasteCodes[[#This Row],[Teil II]]&amp;" &gt; "&amp;t_EuropeanWasteCodes[[#This Row],[Teil III]]</f>
        <v>19 ABFÄLLE AUS ABFALLBEHANDLUNGSANLAGEN, ÖFFENTLICHEN ABWASSERBEHANDLUNGSANLAGEN SOWIE
DER AUFBEREITUNG VON WASSER FÜR DEN MENSCHLICHEN GEBRAUCH UND WASSER FÜR INDUSTRIELLE
ZWECKE  &gt; 19 04 Verglaste Abfälle und Abfälle aus der Verglasung &gt; 19 04 01 verglaste Abfälle</v>
      </c>
      <c r="I738" s="2"/>
      <c r="J738" s="2"/>
      <c r="K738" s="2"/>
    </row>
    <row r="739" spans="2:11" ht="165.75">
      <c r="B739" s="52" t="str">
        <f>"ELoW_"&amp;LEFT(t_EuropeanWasteCodes[[#This Row],[Imported code]],2)&amp;"_"&amp;MID(t_EuropeanWasteCodes[[#This Row],[Imported code]],4,2)&amp;"_"&amp;MID(t_EuropeanWasteCodes[[#This Row],[Imported code]],7,2)</f>
        <v>ELoW_19_04_02</v>
      </c>
      <c r="C739" s="52" t="str">
        <f>IF(RIGHT(t_EuropeanWasteCodes[[#This Row],[Imported code]],1)="*","Y","N")</f>
        <v>Y</v>
      </c>
      <c r="D739" s="53" t="s">
        <v>1628</v>
      </c>
      <c r="E739" s="53" t="s">
        <v>1562</v>
      </c>
      <c r="F739" s="53" t="s">
        <v>1626</v>
      </c>
      <c r="G739" s="53" t="s">
        <v>1629</v>
      </c>
      <c r="H739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04 Verglaste Abfälle und Abfälle aus der Verglasung &gt; 19 04 02* Filterstaub und andere Abfälle aus der Abgasbehandlung </v>
      </c>
      <c r="I739" s="2"/>
      <c r="J739" s="2"/>
      <c r="K739" s="2"/>
    </row>
    <row r="740" spans="2:11" ht="153">
      <c r="B740" s="52" t="str">
        <f>"ELoW_"&amp;LEFT(t_EuropeanWasteCodes[[#This Row],[Imported code]],2)&amp;"_"&amp;MID(t_EuropeanWasteCodes[[#This Row],[Imported code]],4,2)&amp;"_"&amp;MID(t_EuropeanWasteCodes[[#This Row],[Imported code]],7,2)</f>
        <v>ELoW_19_04_03</v>
      </c>
      <c r="C740" s="52" t="str">
        <f>IF(RIGHT(t_EuropeanWasteCodes[[#This Row],[Imported code]],1)="*","Y","N")</f>
        <v>Y</v>
      </c>
      <c r="D740" s="53" t="s">
        <v>1630</v>
      </c>
      <c r="E740" s="53" t="s">
        <v>1562</v>
      </c>
      <c r="F740" s="53" t="s">
        <v>1626</v>
      </c>
      <c r="G740" s="53" t="s">
        <v>1631</v>
      </c>
      <c r="H740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04 Verglaste Abfälle und Abfälle aus der Verglasung &gt; 19 04 03* nicht verglaste Festphase </v>
      </c>
      <c r="I740" s="2"/>
      <c r="J740" s="2"/>
      <c r="K740" s="2"/>
    </row>
    <row r="741" spans="2:11" ht="165.75">
      <c r="B741" s="52" t="str">
        <f>"ELoW_"&amp;LEFT(t_EuropeanWasteCodes[[#This Row],[Imported code]],2)&amp;"_"&amp;MID(t_EuropeanWasteCodes[[#This Row],[Imported code]],4,2)&amp;"_"&amp;MID(t_EuropeanWasteCodes[[#This Row],[Imported code]],7,2)</f>
        <v>ELoW_19_04_04</v>
      </c>
      <c r="C741" s="52" t="str">
        <f>IF(RIGHT(t_EuropeanWasteCodes[[#This Row],[Imported code]],1)="*","Y","N")</f>
        <v>N</v>
      </c>
      <c r="D741" s="53" t="s">
        <v>1632</v>
      </c>
      <c r="E741" s="53" t="s">
        <v>1562</v>
      </c>
      <c r="F741" s="53" t="s">
        <v>1626</v>
      </c>
      <c r="G741" s="53" t="s">
        <v>1633</v>
      </c>
      <c r="H741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04 Verglaste Abfälle und Abfälle aus der Verglasung &gt; 19 04 04 wässrige flüssige Abfälle aus dem Tempern </v>
      </c>
      <c r="I741" s="2"/>
      <c r="J741" s="2"/>
      <c r="K741" s="2"/>
    </row>
    <row r="742" spans="2:11" ht="178.5">
      <c r="B742" s="52" t="str">
        <f>"ELoW_"&amp;LEFT(t_EuropeanWasteCodes[[#This Row],[Imported code]],2)&amp;"_"&amp;MID(t_EuropeanWasteCodes[[#This Row],[Imported code]],4,2)&amp;"_"&amp;MID(t_EuropeanWasteCodes[[#This Row],[Imported code]],7,2)</f>
        <v>ELoW_19_05_01</v>
      </c>
      <c r="C742" s="52" t="str">
        <f>IF(RIGHT(t_EuropeanWasteCodes[[#This Row],[Imported code]],1)="*","Y","N")</f>
        <v>N</v>
      </c>
      <c r="D742" s="53" t="s">
        <v>1634</v>
      </c>
      <c r="E742" s="53" t="s">
        <v>1562</v>
      </c>
      <c r="F742" s="53" t="s">
        <v>1635</v>
      </c>
      <c r="G742" s="53" t="s">
        <v>1636</v>
      </c>
      <c r="H742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05 Abfälle aus der aeroben Behandlung von festen Abfällen &gt; 19 05 01 nicht kompostierte Fraktion von Siedlungs- und ähnlichen Abfällen </v>
      </c>
      <c r="I742" s="2"/>
      <c r="J742" s="2"/>
      <c r="K742" s="2"/>
    </row>
    <row r="743" spans="2:11" ht="178.5">
      <c r="B743" s="52" t="str">
        <f>"ELoW_"&amp;LEFT(t_EuropeanWasteCodes[[#This Row],[Imported code]],2)&amp;"_"&amp;MID(t_EuropeanWasteCodes[[#This Row],[Imported code]],4,2)&amp;"_"&amp;MID(t_EuropeanWasteCodes[[#This Row],[Imported code]],7,2)</f>
        <v>ELoW_19_05_02</v>
      </c>
      <c r="C743" s="52" t="str">
        <f>IF(RIGHT(t_EuropeanWasteCodes[[#This Row],[Imported code]],1)="*","Y","N")</f>
        <v>N</v>
      </c>
      <c r="D743" s="53" t="s">
        <v>1637</v>
      </c>
      <c r="E743" s="53" t="s">
        <v>1562</v>
      </c>
      <c r="F743" s="53" t="s">
        <v>1635</v>
      </c>
      <c r="G743" s="53" t="s">
        <v>1638</v>
      </c>
      <c r="H743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05 Abfälle aus der aeroben Behandlung von festen Abfällen &gt; 19 05 02 nicht kompostierte Fraktion von tierischen und pflanzlichen Abfällen </v>
      </c>
      <c r="I743" s="2"/>
      <c r="J743" s="2"/>
      <c r="K743" s="2"/>
    </row>
    <row r="744" spans="2:11" ht="165.75">
      <c r="B744" s="52" t="str">
        <f>"ELoW_"&amp;LEFT(t_EuropeanWasteCodes[[#This Row],[Imported code]],2)&amp;"_"&amp;MID(t_EuropeanWasteCodes[[#This Row],[Imported code]],4,2)&amp;"_"&amp;MID(t_EuropeanWasteCodes[[#This Row],[Imported code]],7,2)</f>
        <v>ELoW_19_05_03</v>
      </c>
      <c r="C744" s="52" t="str">
        <f>IF(RIGHT(t_EuropeanWasteCodes[[#This Row],[Imported code]],1)="*","Y","N")</f>
        <v>N</v>
      </c>
      <c r="D744" s="53" t="s">
        <v>1639</v>
      </c>
      <c r="E744" s="53" t="s">
        <v>1562</v>
      </c>
      <c r="F744" s="53" t="s">
        <v>1635</v>
      </c>
      <c r="G744" s="53" t="s">
        <v>1640</v>
      </c>
      <c r="H744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05 Abfälle aus der aeroben Behandlung von festen Abfällen &gt; 19 05 03 nicht spezifikationsgerechter Kompost </v>
      </c>
      <c r="I744" s="2"/>
      <c r="J744" s="2"/>
      <c r="K744" s="2"/>
    </row>
    <row r="745" spans="2:11" ht="153">
      <c r="B745" s="52" t="str">
        <f>"ELoW_"&amp;LEFT(t_EuropeanWasteCodes[[#This Row],[Imported code]],2)&amp;"_"&amp;MID(t_EuropeanWasteCodes[[#This Row],[Imported code]],4,2)&amp;"_"&amp;MID(t_EuropeanWasteCodes[[#This Row],[Imported code]],7,2)</f>
        <v>ELoW_19_05_99</v>
      </c>
      <c r="C745" s="52" t="str">
        <f>IF(RIGHT(t_EuropeanWasteCodes[[#This Row],[Imported code]],1)="*","Y","N")</f>
        <v>N</v>
      </c>
      <c r="D745" s="53" t="s">
        <v>1641</v>
      </c>
      <c r="E745" s="53" t="s">
        <v>1562</v>
      </c>
      <c r="F745" s="53" t="s">
        <v>1635</v>
      </c>
      <c r="G745" s="53" t="s">
        <v>1642</v>
      </c>
      <c r="H745" s="52" t="str">
        <f>t_EuropeanWasteCodes[[#This Row],[Teil I]]&amp;" &gt; "&amp;t_EuropeanWasteCodes[[#This Row],[Teil II]]&amp;" &gt; "&amp;t_EuropeanWasteCodes[[#This Row],[Teil III]]</f>
        <v>19 ABFÄLLE AUS ABFALLBEHANDLUNGSANLAGEN, ÖFFENTLICHEN ABWASSERBEHANDLUNGSANLAGEN SOWIE
DER AUFBEREITUNG VON WASSER FÜR DEN MENSCHLICHEN GEBRAUCH UND WASSER FÜR INDUSTRIELLE
ZWECKE  &gt; 19 05 Abfälle aus der aeroben Behandlung von festen Abfällen &gt; 19 05 99 Abfälle a. n. g</v>
      </c>
      <c r="I745" s="2"/>
      <c r="J745" s="2"/>
      <c r="K745" s="2"/>
    </row>
    <row r="746" spans="2:11" ht="178.5">
      <c r="B746" s="52" t="str">
        <f>"ELoW_"&amp;LEFT(t_EuropeanWasteCodes[[#This Row],[Imported code]],2)&amp;"_"&amp;MID(t_EuropeanWasteCodes[[#This Row],[Imported code]],4,2)&amp;"_"&amp;MID(t_EuropeanWasteCodes[[#This Row],[Imported code]],7,2)</f>
        <v>ELoW_19_06_03</v>
      </c>
      <c r="C746" s="52" t="str">
        <f>IF(RIGHT(t_EuropeanWasteCodes[[#This Row],[Imported code]],1)="*","Y","N")</f>
        <v>N</v>
      </c>
      <c r="D746" s="53" t="s">
        <v>1643</v>
      </c>
      <c r="E746" s="53" t="s">
        <v>1562</v>
      </c>
      <c r="F746" s="53" t="s">
        <v>1644</v>
      </c>
      <c r="G746" s="53" t="s">
        <v>1645</v>
      </c>
      <c r="H746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06 Abfälle aus der anaeroben Behandlung von Abfällen  &gt; 19 06 03 Flüssigkeiten aus der anaeroben Behandlung von Siedlungsabfällen </v>
      </c>
      <c r="I746" s="2"/>
      <c r="J746" s="2"/>
      <c r="K746" s="2"/>
    </row>
    <row r="747" spans="2:11" ht="178.5">
      <c r="B747" s="52" t="str">
        <f>"ELoW_"&amp;LEFT(t_EuropeanWasteCodes[[#This Row],[Imported code]],2)&amp;"_"&amp;MID(t_EuropeanWasteCodes[[#This Row],[Imported code]],4,2)&amp;"_"&amp;MID(t_EuropeanWasteCodes[[#This Row],[Imported code]],7,2)</f>
        <v>ELoW_19_06_04</v>
      </c>
      <c r="C747" s="52" t="str">
        <f>IF(RIGHT(t_EuropeanWasteCodes[[#This Row],[Imported code]],1)="*","Y","N")</f>
        <v>N</v>
      </c>
      <c r="D747" s="53" t="s">
        <v>1646</v>
      </c>
      <c r="E747" s="53" t="s">
        <v>1562</v>
      </c>
      <c r="F747" s="53" t="s">
        <v>1644</v>
      </c>
      <c r="G747" s="53" t="s">
        <v>1647</v>
      </c>
      <c r="H747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06 Abfälle aus der anaeroben Behandlung von Abfällen  &gt; 19 06 04 Gärrückstand/-schlamm aus der anaeroben Behandlung von Siedlungsabfällen </v>
      </c>
      <c r="I747" s="2"/>
      <c r="J747" s="2"/>
      <c r="K747" s="2"/>
    </row>
    <row r="748" spans="2:11" ht="178.5">
      <c r="B748" s="52" t="str">
        <f>"ELoW_"&amp;LEFT(t_EuropeanWasteCodes[[#This Row],[Imported code]],2)&amp;"_"&amp;MID(t_EuropeanWasteCodes[[#This Row],[Imported code]],4,2)&amp;"_"&amp;MID(t_EuropeanWasteCodes[[#This Row],[Imported code]],7,2)</f>
        <v>ELoW_19_06_05</v>
      </c>
      <c r="C748" s="52" t="str">
        <f>IF(RIGHT(t_EuropeanWasteCodes[[#This Row],[Imported code]],1)="*","Y","N")</f>
        <v>N</v>
      </c>
      <c r="D748" s="53" t="s">
        <v>1648</v>
      </c>
      <c r="E748" s="53" t="s">
        <v>1562</v>
      </c>
      <c r="F748" s="53" t="s">
        <v>1644</v>
      </c>
      <c r="G748" s="53" t="s">
        <v>1649</v>
      </c>
      <c r="H748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06 Abfälle aus der anaeroben Behandlung von Abfällen  &gt; 19 06 05 Flüssigkeiten aus der anaeroben Behandlung von tierischen und pflanzlichen Abfällen </v>
      </c>
      <c r="I748" s="2"/>
      <c r="J748" s="2"/>
      <c r="K748" s="2"/>
    </row>
    <row r="749" spans="2:11" ht="178.5">
      <c r="B749" s="52" t="str">
        <f>"ELoW_"&amp;LEFT(t_EuropeanWasteCodes[[#This Row],[Imported code]],2)&amp;"_"&amp;MID(t_EuropeanWasteCodes[[#This Row],[Imported code]],4,2)&amp;"_"&amp;MID(t_EuropeanWasteCodes[[#This Row],[Imported code]],7,2)</f>
        <v>ELoW_19_06_06</v>
      </c>
      <c r="C749" s="52" t="str">
        <f>IF(RIGHT(t_EuropeanWasteCodes[[#This Row],[Imported code]],1)="*","Y","N")</f>
        <v>N</v>
      </c>
      <c r="D749" s="53" t="s">
        <v>1650</v>
      </c>
      <c r="E749" s="53" t="s">
        <v>1562</v>
      </c>
      <c r="F749" s="53" t="s">
        <v>1644</v>
      </c>
      <c r="G749" s="53" t="s">
        <v>1651</v>
      </c>
      <c r="H749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06 Abfälle aus der anaeroben Behandlung von Abfällen  &gt; 19 06 06 Gärrückstand/-schlamm aus der anaeroben Behandlung von tierischen und pflanzlichen Abfällen </v>
      </c>
      <c r="I749" s="2"/>
      <c r="J749" s="2"/>
      <c r="K749" s="2"/>
    </row>
    <row r="750" spans="2:11" ht="153">
      <c r="B750" s="52" t="str">
        <f>"ELoW_"&amp;LEFT(t_EuropeanWasteCodes[[#This Row],[Imported code]],2)&amp;"_"&amp;MID(t_EuropeanWasteCodes[[#This Row],[Imported code]],4,2)&amp;"_"&amp;MID(t_EuropeanWasteCodes[[#This Row],[Imported code]],7,2)</f>
        <v>ELoW_19_06_99</v>
      </c>
      <c r="C750" s="52" t="str">
        <f>IF(RIGHT(t_EuropeanWasteCodes[[#This Row],[Imported code]],1)="*","Y","N")</f>
        <v>N</v>
      </c>
      <c r="D750" s="53" t="s">
        <v>1652</v>
      </c>
      <c r="E750" s="53" t="s">
        <v>1562</v>
      </c>
      <c r="F750" s="53" t="s">
        <v>1644</v>
      </c>
      <c r="G750" s="53" t="s">
        <v>1653</v>
      </c>
      <c r="H750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06 Abfälle aus der anaeroben Behandlung von Abfällen  &gt; 19 06 99 Abfälle a. n. g. </v>
      </c>
      <c r="I750" s="2"/>
      <c r="J750" s="2"/>
      <c r="K750" s="2"/>
    </row>
    <row r="751" spans="2:11" ht="165.75">
      <c r="B751" s="52" t="str">
        <f>"ELoW_"&amp;LEFT(t_EuropeanWasteCodes[[#This Row],[Imported code]],2)&amp;"_"&amp;MID(t_EuropeanWasteCodes[[#This Row],[Imported code]],4,2)&amp;"_"&amp;MID(t_EuropeanWasteCodes[[#This Row],[Imported code]],7,2)</f>
        <v>ELoW_19_07_02</v>
      </c>
      <c r="C751" s="52" t="str">
        <f>IF(RIGHT(t_EuropeanWasteCodes[[#This Row],[Imported code]],1)="*","Y","N")</f>
        <v>Y</v>
      </c>
      <c r="D751" s="53" t="s">
        <v>1654</v>
      </c>
      <c r="E751" s="53" t="s">
        <v>1562</v>
      </c>
      <c r="F751" s="53" t="s">
        <v>1655</v>
      </c>
      <c r="G751" s="53" t="s">
        <v>1656</v>
      </c>
      <c r="H751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07 Deponiesickerwasser  &gt; 19 07 02* Deponiesickerwasser, das gefährliche Stoffe enthält </v>
      </c>
      <c r="I751" s="2"/>
      <c r="J751" s="2"/>
      <c r="K751" s="2"/>
    </row>
    <row r="752" spans="2:11" ht="165.75">
      <c r="B752" s="52" t="str">
        <f>"ELoW_"&amp;LEFT(t_EuropeanWasteCodes[[#This Row],[Imported code]],2)&amp;"_"&amp;MID(t_EuropeanWasteCodes[[#This Row],[Imported code]],4,2)&amp;"_"&amp;MID(t_EuropeanWasteCodes[[#This Row],[Imported code]],7,2)</f>
        <v>ELoW_19_07_03</v>
      </c>
      <c r="C752" s="52" t="str">
        <f>IF(RIGHT(t_EuropeanWasteCodes[[#This Row],[Imported code]],1)="*","Y","N")</f>
        <v>N</v>
      </c>
      <c r="D752" s="53" t="s">
        <v>1657</v>
      </c>
      <c r="E752" s="53" t="s">
        <v>1562</v>
      </c>
      <c r="F752" s="53" t="s">
        <v>1655</v>
      </c>
      <c r="G752" s="53" t="s">
        <v>1658</v>
      </c>
      <c r="H752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07 Deponiesickerwasser  &gt; 19 07 03 Deponiesickerwasser mit Ausnahme desjenigen, das unter 19 07 02 fällt </v>
      </c>
      <c r="I752" s="2"/>
      <c r="J752" s="2"/>
      <c r="K752" s="2"/>
    </row>
    <row r="753" spans="2:11" ht="165.75">
      <c r="B753" s="52" t="str">
        <f>"ELoW_"&amp;LEFT(t_EuropeanWasteCodes[[#This Row],[Imported code]],2)&amp;"_"&amp;MID(t_EuropeanWasteCodes[[#This Row],[Imported code]],4,2)&amp;"_"&amp;MID(t_EuropeanWasteCodes[[#This Row],[Imported code]],7,2)</f>
        <v>ELoW_19_08_01</v>
      </c>
      <c r="C753" s="52" t="str">
        <f>IF(RIGHT(t_EuropeanWasteCodes[[#This Row],[Imported code]],1)="*","Y","N")</f>
        <v>N</v>
      </c>
      <c r="D753" s="53" t="s">
        <v>1659</v>
      </c>
      <c r="E753" s="53" t="s">
        <v>1562</v>
      </c>
      <c r="F753" s="53" t="s">
        <v>1660</v>
      </c>
      <c r="G753" s="53" t="s">
        <v>1661</v>
      </c>
      <c r="H753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08 Abfälle aus Abwasserbehandlungsanlagen a. n. g.  &gt; 19 08 01 Sieb- und Rechenrückstände </v>
      </c>
      <c r="I753" s="2"/>
      <c r="J753" s="2"/>
      <c r="K753" s="2"/>
    </row>
    <row r="754" spans="2:11" ht="153">
      <c r="B754" s="52" t="str">
        <f>"ELoW_"&amp;LEFT(t_EuropeanWasteCodes[[#This Row],[Imported code]],2)&amp;"_"&amp;MID(t_EuropeanWasteCodes[[#This Row],[Imported code]],4,2)&amp;"_"&amp;MID(t_EuropeanWasteCodes[[#This Row],[Imported code]],7,2)</f>
        <v>ELoW_19_08_02</v>
      </c>
      <c r="C754" s="52" t="str">
        <f>IF(RIGHT(t_EuropeanWasteCodes[[#This Row],[Imported code]],1)="*","Y","N")</f>
        <v>N</v>
      </c>
      <c r="D754" s="53" t="s">
        <v>1662</v>
      </c>
      <c r="E754" s="53" t="s">
        <v>1562</v>
      </c>
      <c r="F754" s="53" t="s">
        <v>1660</v>
      </c>
      <c r="G754" s="53" t="s">
        <v>1663</v>
      </c>
      <c r="H754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08 Abfälle aus Abwasserbehandlungsanlagen a. n. g.  &gt; 19 08 02 Sandfangrückstände </v>
      </c>
      <c r="I754" s="2"/>
      <c r="J754" s="2"/>
      <c r="K754" s="2"/>
    </row>
    <row r="755" spans="2:11" ht="178.5">
      <c r="B755" s="52" t="str">
        <f>"ELoW_"&amp;LEFT(t_EuropeanWasteCodes[[#This Row],[Imported code]],2)&amp;"_"&amp;MID(t_EuropeanWasteCodes[[#This Row],[Imported code]],4,2)&amp;"_"&amp;MID(t_EuropeanWasteCodes[[#This Row],[Imported code]],7,2)</f>
        <v>ELoW_19_08_05</v>
      </c>
      <c r="C755" s="52" t="str">
        <f>IF(RIGHT(t_EuropeanWasteCodes[[#This Row],[Imported code]],1)="*","Y","N")</f>
        <v>N</v>
      </c>
      <c r="D755" s="53" t="s">
        <v>1664</v>
      </c>
      <c r="E755" s="53" t="s">
        <v>1562</v>
      </c>
      <c r="F755" s="53" t="s">
        <v>1660</v>
      </c>
      <c r="G755" s="53" t="s">
        <v>1665</v>
      </c>
      <c r="H755" s="52" t="str">
        <f>t_EuropeanWasteCodes[[#This Row],[Teil I]]&amp;" &gt; "&amp;t_EuropeanWasteCodes[[#This Row],[Teil II]]&amp;" &gt; "&amp;t_EuropeanWasteCodes[[#This Row],[Teil III]]</f>
        <v>19 ABFÄLLE AUS ABFALLBEHANDLUNGSANLAGEN, ÖFFENTLICHEN ABWASSERBEHANDLUNGSANLAGEN SOWIE
DER AUFBEREITUNG VON WASSER FÜR DEN MENSCHLICHEN GEBRAUCH UND WASSER FÜR INDUSTRIELLE
ZWECKE  &gt; 19 08 Abfälle aus Abwasserbehandlungsanlagen a. n. g.  &gt; 19 08 05 Schlämme aus der Behandlung von kommunalem Abwasser</v>
      </c>
      <c r="I755" s="2"/>
      <c r="J755" s="2"/>
      <c r="K755" s="2"/>
    </row>
    <row r="756" spans="2:11" ht="165.75">
      <c r="B756" s="52" t="str">
        <f>"ELoW_"&amp;LEFT(t_EuropeanWasteCodes[[#This Row],[Imported code]],2)&amp;"_"&amp;MID(t_EuropeanWasteCodes[[#This Row],[Imported code]],4,2)&amp;"_"&amp;MID(t_EuropeanWasteCodes[[#This Row],[Imported code]],7,2)</f>
        <v>ELoW_19_08_06</v>
      </c>
      <c r="C756" s="52" t="str">
        <f>IF(RIGHT(t_EuropeanWasteCodes[[#This Row],[Imported code]],1)="*","Y","N")</f>
        <v>Y</v>
      </c>
      <c r="D756" s="53" t="s">
        <v>1666</v>
      </c>
      <c r="E756" s="53" t="s">
        <v>1562</v>
      </c>
      <c r="F756" s="53" t="s">
        <v>1660</v>
      </c>
      <c r="G756" s="53" t="s">
        <v>1667</v>
      </c>
      <c r="H756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08 Abfälle aus Abwasserbehandlungsanlagen a. n. g.  &gt; 19 08 06* gesättigte oder verbrauchte Ionenaustauscherharze </v>
      </c>
      <c r="I756" s="2"/>
      <c r="J756" s="2"/>
      <c r="K756" s="2"/>
    </row>
    <row r="757" spans="2:11" ht="178.5">
      <c r="B757" s="52" t="str">
        <f>"ELoW_"&amp;LEFT(t_EuropeanWasteCodes[[#This Row],[Imported code]],2)&amp;"_"&amp;MID(t_EuropeanWasteCodes[[#This Row],[Imported code]],4,2)&amp;"_"&amp;MID(t_EuropeanWasteCodes[[#This Row],[Imported code]],7,2)</f>
        <v>ELoW_19_08_07</v>
      </c>
      <c r="C757" s="52" t="str">
        <f>IF(RIGHT(t_EuropeanWasteCodes[[#This Row],[Imported code]],1)="*","Y","N")</f>
        <v>Y</v>
      </c>
      <c r="D757" s="53" t="s">
        <v>1668</v>
      </c>
      <c r="E757" s="53" t="s">
        <v>1562</v>
      </c>
      <c r="F757" s="53" t="s">
        <v>1660</v>
      </c>
      <c r="G757" s="53" t="s">
        <v>1669</v>
      </c>
      <c r="H757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08 Abfälle aus Abwasserbehandlungsanlagen a. n. g.  &gt; 19 08 07* Lösungen und Schlämme aus der Regeneration von Ionenaustauschern </v>
      </c>
      <c r="I757" s="2"/>
      <c r="J757" s="2"/>
      <c r="K757" s="2"/>
    </row>
    <row r="758" spans="2:11" ht="165.75">
      <c r="B758" s="52" t="str">
        <f>"ELoW_"&amp;LEFT(t_EuropeanWasteCodes[[#This Row],[Imported code]],2)&amp;"_"&amp;MID(t_EuropeanWasteCodes[[#This Row],[Imported code]],4,2)&amp;"_"&amp;MID(t_EuropeanWasteCodes[[#This Row],[Imported code]],7,2)</f>
        <v>ELoW_19_08_08</v>
      </c>
      <c r="C758" s="52" t="str">
        <f>IF(RIGHT(t_EuropeanWasteCodes[[#This Row],[Imported code]],1)="*","Y","N")</f>
        <v>Y</v>
      </c>
      <c r="D758" s="53" t="s">
        <v>1670</v>
      </c>
      <c r="E758" s="53" t="s">
        <v>1562</v>
      </c>
      <c r="F758" s="53" t="s">
        <v>1660</v>
      </c>
      <c r="G758" s="53" t="s">
        <v>1671</v>
      </c>
      <c r="H758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08 Abfälle aus Abwasserbehandlungsanlagen a. n. g.  &gt; 19 08 08* schwermetallhaltige Abfälle aus Membransystemen </v>
      </c>
      <c r="I758" s="2"/>
      <c r="J758" s="2"/>
      <c r="K758" s="2"/>
    </row>
    <row r="759" spans="2:11" ht="191.25">
      <c r="B759" s="52" t="str">
        <f>"ELoW_"&amp;LEFT(t_EuropeanWasteCodes[[#This Row],[Imported code]],2)&amp;"_"&amp;MID(t_EuropeanWasteCodes[[#This Row],[Imported code]],4,2)&amp;"_"&amp;MID(t_EuropeanWasteCodes[[#This Row],[Imported code]],7,2)</f>
        <v>ELoW_19_08_09</v>
      </c>
      <c r="C759" s="52" t="str">
        <f>IF(RIGHT(t_EuropeanWasteCodes[[#This Row],[Imported code]],1)="*","Y","N")</f>
        <v>N</v>
      </c>
      <c r="D759" s="53" t="s">
        <v>1672</v>
      </c>
      <c r="E759" s="53" t="s">
        <v>1562</v>
      </c>
      <c r="F759" s="53" t="s">
        <v>1660</v>
      </c>
      <c r="G759" s="53" t="s">
        <v>1673</v>
      </c>
      <c r="H759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08 Abfälle aus Abwasserbehandlungsanlagen a. n. g.  &gt; 19 08 09 Fett- und Ölmischungen aus Ölabscheidern, die ausschließlich Speiseöle und -fette enthalten </v>
      </c>
      <c r="I759" s="2"/>
      <c r="J759" s="2"/>
      <c r="K759" s="2"/>
    </row>
    <row r="760" spans="2:11" ht="191.25">
      <c r="B760" s="52" t="str">
        <f>"ELoW_"&amp;LEFT(t_EuropeanWasteCodes[[#This Row],[Imported code]],2)&amp;"_"&amp;MID(t_EuropeanWasteCodes[[#This Row],[Imported code]],4,2)&amp;"_"&amp;MID(t_EuropeanWasteCodes[[#This Row],[Imported code]],7,2)</f>
        <v>ELoW_19_08_10</v>
      </c>
      <c r="C760" s="52" t="str">
        <f>IF(RIGHT(t_EuropeanWasteCodes[[#This Row],[Imported code]],1)="*","Y","N")</f>
        <v>Y</v>
      </c>
      <c r="D760" s="53" t="s">
        <v>1674</v>
      </c>
      <c r="E760" s="53" t="s">
        <v>1562</v>
      </c>
      <c r="F760" s="53" t="s">
        <v>1660</v>
      </c>
      <c r="G760" s="53" t="s">
        <v>1675</v>
      </c>
      <c r="H760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08 Abfälle aus Abwasserbehandlungsanlagen a. n. g.  &gt; 19 08 10* Fett- und Ölmischungen aus Ölabscheidern mit Ausnahme derjenigen, die unter 19 08 09 fallen </v>
      </c>
      <c r="I760" s="2"/>
      <c r="J760" s="2"/>
      <c r="K760" s="2"/>
    </row>
    <row r="761" spans="2:11" ht="191.25">
      <c r="B761" s="52" t="str">
        <f>"ELoW_"&amp;LEFT(t_EuropeanWasteCodes[[#This Row],[Imported code]],2)&amp;"_"&amp;MID(t_EuropeanWasteCodes[[#This Row],[Imported code]],4,2)&amp;"_"&amp;MID(t_EuropeanWasteCodes[[#This Row],[Imported code]],7,2)</f>
        <v>ELoW_19_08_11</v>
      </c>
      <c r="C761" s="52" t="str">
        <f>IF(RIGHT(t_EuropeanWasteCodes[[#This Row],[Imported code]],1)="*","Y","N")</f>
        <v>Y</v>
      </c>
      <c r="D761" s="53" t="s">
        <v>1676</v>
      </c>
      <c r="E761" s="53" t="s">
        <v>1562</v>
      </c>
      <c r="F761" s="53" t="s">
        <v>1660</v>
      </c>
      <c r="G761" s="53" t="s">
        <v>1677</v>
      </c>
      <c r="H761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08 Abfälle aus Abwasserbehandlungsanlagen a. n. g.  &gt; 19 08 11* Schlämme aus der biologischen Behandlung von industriellem Abwasser, die gefährliche Stoffe enthalten </v>
      </c>
      <c r="I761" s="2"/>
      <c r="J761" s="2"/>
      <c r="K761" s="2"/>
    </row>
    <row r="762" spans="2:11" ht="204">
      <c r="B762" s="52" t="str">
        <f>"ELoW_"&amp;LEFT(t_EuropeanWasteCodes[[#This Row],[Imported code]],2)&amp;"_"&amp;MID(t_EuropeanWasteCodes[[#This Row],[Imported code]],4,2)&amp;"_"&amp;MID(t_EuropeanWasteCodes[[#This Row],[Imported code]],7,2)</f>
        <v>ELoW_19_08_12</v>
      </c>
      <c r="C762" s="52" t="str">
        <f>IF(RIGHT(t_EuropeanWasteCodes[[#This Row],[Imported code]],1)="*","Y","N")</f>
        <v>N</v>
      </c>
      <c r="D762" s="53" t="s">
        <v>1678</v>
      </c>
      <c r="E762" s="53" t="s">
        <v>1562</v>
      </c>
      <c r="F762" s="53" t="s">
        <v>1660</v>
      </c>
      <c r="G762" s="53" t="s">
        <v>1679</v>
      </c>
      <c r="H762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08 Abfälle aus Abwasserbehandlungsanlagen a. n. g.  &gt; 19 08 12 Schlämme aus der biologischen Behandlung von industriellem Abwasser mit Ausnahme derjenigen, die
unter 19 08 11 fallen </v>
      </c>
      <c r="I762" s="2"/>
      <c r="J762" s="2"/>
      <c r="K762" s="2"/>
    </row>
    <row r="763" spans="2:11" ht="191.25">
      <c r="B763" s="52" t="str">
        <f>"ELoW_"&amp;LEFT(t_EuropeanWasteCodes[[#This Row],[Imported code]],2)&amp;"_"&amp;MID(t_EuropeanWasteCodes[[#This Row],[Imported code]],4,2)&amp;"_"&amp;MID(t_EuropeanWasteCodes[[#This Row],[Imported code]],7,2)</f>
        <v>ELoW_19_08_13</v>
      </c>
      <c r="C763" s="52" t="str">
        <f>IF(RIGHT(t_EuropeanWasteCodes[[#This Row],[Imported code]],1)="*","Y","N")</f>
        <v>Y</v>
      </c>
      <c r="D763" s="53" t="s">
        <v>1680</v>
      </c>
      <c r="E763" s="53" t="s">
        <v>1562</v>
      </c>
      <c r="F763" s="53" t="s">
        <v>1660</v>
      </c>
      <c r="G763" s="53" t="s">
        <v>1681</v>
      </c>
      <c r="H763" s="52" t="str">
        <f>t_EuropeanWasteCodes[[#This Row],[Teil I]]&amp;" &gt; "&amp;t_EuropeanWasteCodes[[#This Row],[Teil II]]&amp;" &gt; "&amp;t_EuropeanWasteCodes[[#This Row],[Teil III]]</f>
        <v>19 ABFÄLLE AUS ABFALLBEHANDLUNGSANLAGEN, ÖFFENTLICHEN ABWASSERBEHANDLUNGSANLAGEN SOWIE
DER AUFBEREITUNG VON WASSER FÜR DEN MENSCHLICHEN GEBRAUCH UND WASSER FÜR INDUSTRIELLE
ZWECKE  &gt; 19 08 Abfälle aus Abwasserbehandlungsanlagen a. n. g.  &gt; 19 08 13* Schlämme, die gefährliche Stoffe aus einer anderen Behandlung von industriellem Abwasser enthalten</v>
      </c>
      <c r="I763" s="2"/>
      <c r="J763" s="2"/>
      <c r="K763" s="2"/>
    </row>
    <row r="764" spans="2:11" ht="204">
      <c r="B764" s="52" t="str">
        <f>"ELoW_"&amp;LEFT(t_EuropeanWasteCodes[[#This Row],[Imported code]],2)&amp;"_"&amp;MID(t_EuropeanWasteCodes[[#This Row],[Imported code]],4,2)&amp;"_"&amp;MID(t_EuropeanWasteCodes[[#This Row],[Imported code]],7,2)</f>
        <v>ELoW_19_08_14</v>
      </c>
      <c r="C764" s="52" t="str">
        <f>IF(RIGHT(t_EuropeanWasteCodes[[#This Row],[Imported code]],1)="*","Y","N")</f>
        <v>N</v>
      </c>
      <c r="D764" s="53" t="s">
        <v>1682</v>
      </c>
      <c r="E764" s="53" t="s">
        <v>1562</v>
      </c>
      <c r="F764" s="53" t="s">
        <v>1660</v>
      </c>
      <c r="G764" s="53" t="s">
        <v>1683</v>
      </c>
      <c r="H764" s="52" t="str">
        <f>t_EuropeanWasteCodes[[#This Row],[Teil I]]&amp;" &gt; "&amp;t_EuropeanWasteCodes[[#This Row],[Teil II]]&amp;" &gt; "&amp;t_EuropeanWasteCodes[[#This Row],[Teil III]]</f>
        <v>19 ABFÄLLE AUS ABFALLBEHANDLUNGSANLAGEN, ÖFFENTLICHEN ABWASSERBEHANDLUNGSANLAGEN SOWIE
DER AUFBEREITUNG VON WASSER FÜR DEN MENSCHLICHEN GEBRAUCH UND WASSER FÜR INDUSTRIELLE
ZWECKE  &gt; 19 08 Abfälle aus Abwasserbehandlungsanlagen a. n. g.  &gt; 19 08 14 Schlämme aus einer anderen Behandlung von industriellem Abwasser mit Ausnahme derjenigen, die
unter 19 08 13 fallen</v>
      </c>
      <c r="I764" s="2"/>
      <c r="J764" s="2"/>
      <c r="K764" s="2"/>
    </row>
    <row r="765" spans="2:11" ht="153">
      <c r="B765" s="52" t="str">
        <f>"ELoW_"&amp;LEFT(t_EuropeanWasteCodes[[#This Row],[Imported code]],2)&amp;"_"&amp;MID(t_EuropeanWasteCodes[[#This Row],[Imported code]],4,2)&amp;"_"&amp;MID(t_EuropeanWasteCodes[[#This Row],[Imported code]],7,2)</f>
        <v>ELoW_19_08_99</v>
      </c>
      <c r="C765" s="52" t="str">
        <f>IF(RIGHT(t_EuropeanWasteCodes[[#This Row],[Imported code]],1)="*","Y","N")</f>
        <v>N</v>
      </c>
      <c r="D765" s="53" t="s">
        <v>1684</v>
      </c>
      <c r="E765" s="53" t="s">
        <v>1562</v>
      </c>
      <c r="F765" s="53" t="s">
        <v>1660</v>
      </c>
      <c r="G765" s="53" t="s">
        <v>1685</v>
      </c>
      <c r="H765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08 Abfälle aus Abwasserbehandlungsanlagen a. n. g.  &gt; 19 08 99 Abfälle a. n. g. </v>
      </c>
      <c r="I765" s="2"/>
      <c r="J765" s="2"/>
      <c r="K765" s="2"/>
    </row>
    <row r="766" spans="2:11" ht="191.25">
      <c r="B766" s="52" t="str">
        <f>"ELoW_"&amp;LEFT(t_EuropeanWasteCodes[[#This Row],[Imported code]],2)&amp;"_"&amp;MID(t_EuropeanWasteCodes[[#This Row],[Imported code]],4,2)&amp;"_"&amp;MID(t_EuropeanWasteCodes[[#This Row],[Imported code]],7,2)</f>
        <v>ELoW_19_09_01</v>
      </c>
      <c r="C766" s="52" t="str">
        <f>IF(RIGHT(t_EuropeanWasteCodes[[#This Row],[Imported code]],1)="*","Y","N")</f>
        <v>N</v>
      </c>
      <c r="D766" s="53" t="s">
        <v>1686</v>
      </c>
      <c r="E766" s="53" t="s">
        <v>1562</v>
      </c>
      <c r="F766" s="53" t="s">
        <v>1687</v>
      </c>
      <c r="G766" s="53" t="s">
        <v>1688</v>
      </c>
      <c r="H766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09 Abfälle aus der Zubereitung von Wasser für den menschlichen Gebrauch oder industriellem Brauchwasser  &gt; 19 09 01 feste Abfälle aus der Erstfiltration und Siebrückstände </v>
      </c>
      <c r="I766" s="2"/>
      <c r="J766" s="2"/>
      <c r="K766" s="2"/>
    </row>
    <row r="767" spans="2:11" ht="191.25">
      <c r="B767" s="52" t="str">
        <f>"ELoW_"&amp;LEFT(t_EuropeanWasteCodes[[#This Row],[Imported code]],2)&amp;"_"&amp;MID(t_EuropeanWasteCodes[[#This Row],[Imported code]],4,2)&amp;"_"&amp;MID(t_EuropeanWasteCodes[[#This Row],[Imported code]],7,2)</f>
        <v>ELoW_19_09_02</v>
      </c>
      <c r="C767" s="52" t="str">
        <f>IF(RIGHT(t_EuropeanWasteCodes[[#This Row],[Imported code]],1)="*","Y","N")</f>
        <v>N</v>
      </c>
      <c r="D767" s="53" t="s">
        <v>1689</v>
      </c>
      <c r="E767" s="53" t="s">
        <v>1562</v>
      </c>
      <c r="F767" s="53" t="s">
        <v>1687</v>
      </c>
      <c r="G767" s="53" t="s">
        <v>1690</v>
      </c>
      <c r="H767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09 Abfälle aus der Zubereitung von Wasser für den menschlichen Gebrauch oder industriellem Brauchwasser  &gt; 19 09 02 Schlämme aus der Wasserklärung </v>
      </c>
      <c r="I767" s="2"/>
      <c r="J767" s="2"/>
      <c r="K767" s="2"/>
    </row>
    <row r="768" spans="2:11" ht="191.25">
      <c r="B768" s="52" t="str">
        <f>"ELoW_"&amp;LEFT(t_EuropeanWasteCodes[[#This Row],[Imported code]],2)&amp;"_"&amp;MID(t_EuropeanWasteCodes[[#This Row],[Imported code]],4,2)&amp;"_"&amp;MID(t_EuropeanWasteCodes[[#This Row],[Imported code]],7,2)</f>
        <v>ELoW_19_09_03</v>
      </c>
      <c r="C768" s="52" t="str">
        <f>IF(RIGHT(t_EuropeanWasteCodes[[#This Row],[Imported code]],1)="*","Y","N")</f>
        <v>N</v>
      </c>
      <c r="D768" s="53" t="s">
        <v>1691</v>
      </c>
      <c r="E768" s="53" t="s">
        <v>1562</v>
      </c>
      <c r="F768" s="53" t="s">
        <v>1687</v>
      </c>
      <c r="G768" s="53" t="s">
        <v>1692</v>
      </c>
      <c r="H768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09 Abfälle aus der Zubereitung von Wasser für den menschlichen Gebrauch oder industriellem Brauchwasser  &gt; 19 09 03 Schlämme aus der Dekarbonatisierung </v>
      </c>
      <c r="I768" s="2"/>
      <c r="J768" s="2"/>
      <c r="K768" s="2"/>
    </row>
    <row r="769" spans="2:11" ht="178.5">
      <c r="B769" s="52" t="str">
        <f>"ELoW_"&amp;LEFT(t_EuropeanWasteCodes[[#This Row],[Imported code]],2)&amp;"_"&amp;MID(t_EuropeanWasteCodes[[#This Row],[Imported code]],4,2)&amp;"_"&amp;MID(t_EuropeanWasteCodes[[#This Row],[Imported code]],7,2)</f>
        <v>ELoW_19_09_04</v>
      </c>
      <c r="C769" s="52" t="str">
        <f>IF(RIGHT(t_EuropeanWasteCodes[[#This Row],[Imported code]],1)="*","Y","N")</f>
        <v>N</v>
      </c>
      <c r="D769" s="53" t="s">
        <v>1693</v>
      </c>
      <c r="E769" s="53" t="s">
        <v>1562</v>
      </c>
      <c r="F769" s="53" t="s">
        <v>1687</v>
      </c>
      <c r="G769" s="53" t="s">
        <v>1694</v>
      </c>
      <c r="H769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09 Abfälle aus der Zubereitung von Wasser für den menschlichen Gebrauch oder industriellem Brauchwasser  &gt; 19 09 04 gebrauchte Aktivkohle </v>
      </c>
      <c r="I769" s="2"/>
      <c r="J769" s="2"/>
      <c r="K769" s="2"/>
    </row>
    <row r="770" spans="2:11" ht="191.25">
      <c r="B770" s="52" t="str">
        <f>"ELoW_"&amp;LEFT(t_EuropeanWasteCodes[[#This Row],[Imported code]],2)&amp;"_"&amp;MID(t_EuropeanWasteCodes[[#This Row],[Imported code]],4,2)&amp;"_"&amp;MID(t_EuropeanWasteCodes[[#This Row],[Imported code]],7,2)</f>
        <v>ELoW_19_09_05</v>
      </c>
      <c r="C770" s="52" t="str">
        <f>IF(RIGHT(t_EuropeanWasteCodes[[#This Row],[Imported code]],1)="*","Y","N")</f>
        <v>N</v>
      </c>
      <c r="D770" s="53" t="s">
        <v>1695</v>
      </c>
      <c r="E770" s="53" t="s">
        <v>1562</v>
      </c>
      <c r="F770" s="53" t="s">
        <v>1687</v>
      </c>
      <c r="G770" s="53" t="s">
        <v>1696</v>
      </c>
      <c r="H770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09 Abfälle aus der Zubereitung von Wasser für den menschlichen Gebrauch oder industriellem Brauchwasser  &gt; 19 09 05 gesättigte oder gebrauchte Ionenaustauscherharze </v>
      </c>
      <c r="I770" s="2"/>
      <c r="J770" s="2"/>
      <c r="K770" s="2"/>
    </row>
    <row r="771" spans="2:11" ht="204">
      <c r="B771" s="52" t="str">
        <f>"ELoW_"&amp;LEFT(t_EuropeanWasteCodes[[#This Row],[Imported code]],2)&amp;"_"&amp;MID(t_EuropeanWasteCodes[[#This Row],[Imported code]],4,2)&amp;"_"&amp;MID(t_EuropeanWasteCodes[[#This Row],[Imported code]],7,2)</f>
        <v>ELoW_19_09_06</v>
      </c>
      <c r="C771" s="52" t="str">
        <f>IF(RIGHT(t_EuropeanWasteCodes[[#This Row],[Imported code]],1)="*","Y","N")</f>
        <v>N</v>
      </c>
      <c r="D771" s="53" t="s">
        <v>1697</v>
      </c>
      <c r="E771" s="53" t="s">
        <v>1562</v>
      </c>
      <c r="F771" s="53" t="s">
        <v>1687</v>
      </c>
      <c r="G771" s="53" t="s">
        <v>1698</v>
      </c>
      <c r="H771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09 Abfälle aus der Zubereitung von Wasser für den menschlichen Gebrauch oder industriellem Brauchwasser  &gt; 19 09 06 Lösungen und Schlämme aus der Regeneration von Ionenaustauschern </v>
      </c>
      <c r="I771" s="2"/>
      <c r="J771" s="2"/>
      <c r="K771" s="2"/>
    </row>
    <row r="772" spans="2:11" ht="178.5">
      <c r="B772" s="52" t="str">
        <f>"ELoW_"&amp;LEFT(t_EuropeanWasteCodes[[#This Row],[Imported code]],2)&amp;"_"&amp;MID(t_EuropeanWasteCodes[[#This Row],[Imported code]],4,2)&amp;"_"&amp;MID(t_EuropeanWasteCodes[[#This Row],[Imported code]],7,2)</f>
        <v>ELoW_19_09_99</v>
      </c>
      <c r="C772" s="52" t="str">
        <f>IF(RIGHT(t_EuropeanWasteCodes[[#This Row],[Imported code]],1)="*","Y","N")</f>
        <v>N</v>
      </c>
      <c r="D772" s="53" t="s">
        <v>1699</v>
      </c>
      <c r="E772" s="53" t="s">
        <v>1562</v>
      </c>
      <c r="F772" s="53" t="s">
        <v>1687</v>
      </c>
      <c r="G772" s="53" t="s">
        <v>1700</v>
      </c>
      <c r="H772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09 Abfälle aus der Zubereitung von Wasser für den menschlichen Gebrauch oder industriellem Brauchwasser  &gt; 19 09 99 Abfälle a. n. g. </v>
      </c>
      <c r="I772" s="2"/>
      <c r="J772" s="2"/>
      <c r="K772" s="2"/>
    </row>
    <row r="773" spans="2:11" ht="165.75">
      <c r="B773" s="52" t="str">
        <f>"ELoW_"&amp;LEFT(t_EuropeanWasteCodes[[#This Row],[Imported code]],2)&amp;"_"&amp;MID(t_EuropeanWasteCodes[[#This Row],[Imported code]],4,2)&amp;"_"&amp;MID(t_EuropeanWasteCodes[[#This Row],[Imported code]],7,2)</f>
        <v>ELoW_19_10_01</v>
      </c>
      <c r="C773" s="52" t="str">
        <f>IF(RIGHT(t_EuropeanWasteCodes[[#This Row],[Imported code]],1)="*","Y","N")</f>
        <v>N</v>
      </c>
      <c r="D773" s="53" t="s">
        <v>1701</v>
      </c>
      <c r="E773" s="53" t="s">
        <v>1562</v>
      </c>
      <c r="F773" s="53" t="s">
        <v>1702</v>
      </c>
      <c r="G773" s="53" t="s">
        <v>1703</v>
      </c>
      <c r="H773" s="52" t="str">
        <f>t_EuropeanWasteCodes[[#This Row],[Teil I]]&amp;" &gt; "&amp;t_EuropeanWasteCodes[[#This Row],[Teil II]]&amp;" &gt; "&amp;t_EuropeanWasteCodes[[#This Row],[Teil III]]</f>
        <v>19 ABFÄLLE AUS ABFALLBEHANDLUNGSANLAGEN, ÖFFENTLICHEN ABWASSERBEHANDLUNGSANLAGEN SOWIE
DER AUFBEREITUNG VON WASSER FÜR DEN MENSCHLICHEN GEBRAUCH UND WASSER FÜR INDUSTRIELLE
ZWECKE  &gt; 19 10 Abfälle aus dem Schreddern von metallhaltigen Abfällen &gt; 19 10 01 Eisen und Stahlabfälle</v>
      </c>
      <c r="I773" s="2"/>
      <c r="J773" s="2"/>
      <c r="K773" s="2"/>
    </row>
    <row r="774" spans="2:11" ht="153">
      <c r="B774" s="52" t="str">
        <f>"ELoW_"&amp;LEFT(t_EuropeanWasteCodes[[#This Row],[Imported code]],2)&amp;"_"&amp;MID(t_EuropeanWasteCodes[[#This Row],[Imported code]],4,2)&amp;"_"&amp;MID(t_EuropeanWasteCodes[[#This Row],[Imported code]],7,2)</f>
        <v>ELoW_19_10_02</v>
      </c>
      <c r="C774" s="52" t="str">
        <f>IF(RIGHT(t_EuropeanWasteCodes[[#This Row],[Imported code]],1)="*","Y","N")</f>
        <v>N</v>
      </c>
      <c r="D774" s="53" t="s">
        <v>1704</v>
      </c>
      <c r="E774" s="53" t="s">
        <v>1562</v>
      </c>
      <c r="F774" s="53" t="s">
        <v>1702</v>
      </c>
      <c r="G774" s="53" t="s">
        <v>1705</v>
      </c>
      <c r="H774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10 Abfälle aus dem Schreddern von metallhaltigen Abfällen &gt; 19 10 02 NE-Metall-Abfälle </v>
      </c>
      <c r="I774" s="2"/>
      <c r="J774" s="2"/>
      <c r="K774" s="2"/>
    </row>
    <row r="775" spans="2:11" ht="178.5">
      <c r="B775" s="52" t="str">
        <f>"ELoW_"&amp;LEFT(t_EuropeanWasteCodes[[#This Row],[Imported code]],2)&amp;"_"&amp;MID(t_EuropeanWasteCodes[[#This Row],[Imported code]],4,2)&amp;"_"&amp;MID(t_EuropeanWasteCodes[[#This Row],[Imported code]],7,2)</f>
        <v>ELoW_19_10_03</v>
      </c>
      <c r="C775" s="52" t="str">
        <f>IF(RIGHT(t_EuropeanWasteCodes[[#This Row],[Imported code]],1)="*","Y","N")</f>
        <v>Y</v>
      </c>
      <c r="D775" s="53" t="s">
        <v>1706</v>
      </c>
      <c r="E775" s="53" t="s">
        <v>1562</v>
      </c>
      <c r="F775" s="53" t="s">
        <v>1702</v>
      </c>
      <c r="G775" s="53" t="s">
        <v>1707</v>
      </c>
      <c r="H775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10 Abfälle aus dem Schreddern von metallhaltigen Abfällen &gt; 19 10 03* Schredderleichtfraktionen und Staub, die gefährliche Stoffe enthalten </v>
      </c>
      <c r="I775" s="2"/>
      <c r="J775" s="2"/>
      <c r="K775" s="2"/>
    </row>
    <row r="776" spans="2:11" ht="191.25">
      <c r="B776" s="52" t="str">
        <f>"ELoW_"&amp;LEFT(t_EuropeanWasteCodes[[#This Row],[Imported code]],2)&amp;"_"&amp;MID(t_EuropeanWasteCodes[[#This Row],[Imported code]],4,2)&amp;"_"&amp;MID(t_EuropeanWasteCodes[[#This Row],[Imported code]],7,2)</f>
        <v>ELoW_19_10_04</v>
      </c>
      <c r="C776" s="52" t="str">
        <f>IF(RIGHT(t_EuropeanWasteCodes[[#This Row],[Imported code]],1)="*","Y","N")</f>
        <v>N</v>
      </c>
      <c r="D776" s="53" t="s">
        <v>1708</v>
      </c>
      <c r="E776" s="53" t="s">
        <v>1562</v>
      </c>
      <c r="F776" s="53" t="s">
        <v>1702</v>
      </c>
      <c r="G776" s="53" t="s">
        <v>1709</v>
      </c>
      <c r="H776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10 Abfälle aus dem Schreddern von metallhaltigen Abfällen &gt; 19 10 04 Schredderleichtfraktionen und Staub mit Ausnahme derjenigen, die unter 19 10 03 fallen </v>
      </c>
      <c r="I776" s="2"/>
      <c r="J776" s="2"/>
      <c r="K776" s="2"/>
    </row>
    <row r="777" spans="2:11" ht="178.5">
      <c r="B777" s="52" t="str">
        <f>"ELoW_"&amp;LEFT(t_EuropeanWasteCodes[[#This Row],[Imported code]],2)&amp;"_"&amp;MID(t_EuropeanWasteCodes[[#This Row],[Imported code]],4,2)&amp;"_"&amp;MID(t_EuropeanWasteCodes[[#This Row],[Imported code]],7,2)</f>
        <v>ELoW_19_10_05</v>
      </c>
      <c r="C777" s="52" t="str">
        <f>IF(RIGHT(t_EuropeanWasteCodes[[#This Row],[Imported code]],1)="*","Y","N")</f>
        <v>Y</v>
      </c>
      <c r="D777" s="53" t="s">
        <v>1710</v>
      </c>
      <c r="E777" s="53" t="s">
        <v>1562</v>
      </c>
      <c r="F777" s="53" t="s">
        <v>1702</v>
      </c>
      <c r="G777" s="53" t="s">
        <v>1711</v>
      </c>
      <c r="H777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10 Abfälle aus dem Schreddern von metallhaltigen Abfällen &gt; 19 10 05* andere Fraktionen, die gefährliche Stoffe enthalten </v>
      </c>
      <c r="I777" s="2"/>
      <c r="J777" s="2"/>
      <c r="K777" s="2"/>
    </row>
    <row r="778" spans="2:11" ht="178.5">
      <c r="B778" s="52" t="str">
        <f>"ELoW_"&amp;LEFT(t_EuropeanWasteCodes[[#This Row],[Imported code]],2)&amp;"_"&amp;MID(t_EuropeanWasteCodes[[#This Row],[Imported code]],4,2)&amp;"_"&amp;MID(t_EuropeanWasteCodes[[#This Row],[Imported code]],7,2)</f>
        <v>ELoW_19_10_06</v>
      </c>
      <c r="C778" s="52" t="str">
        <f>IF(RIGHT(t_EuropeanWasteCodes[[#This Row],[Imported code]],1)="*","Y","N")</f>
        <v>N</v>
      </c>
      <c r="D778" s="53" t="s">
        <v>1712</v>
      </c>
      <c r="E778" s="53" t="s">
        <v>1562</v>
      </c>
      <c r="F778" s="53" t="s">
        <v>1702</v>
      </c>
      <c r="G778" s="53" t="s">
        <v>1713</v>
      </c>
      <c r="H778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10 Abfälle aus dem Schreddern von metallhaltigen Abfällen &gt; 19 10 06 andere Fraktionen mit Ausnahme derjenigen, die unter 19 10 05 fallen </v>
      </c>
      <c r="I778" s="2"/>
      <c r="J778" s="2"/>
      <c r="K778" s="2"/>
    </row>
    <row r="779" spans="2:11" ht="153">
      <c r="B779" s="52" t="str">
        <f>"ELoW_"&amp;LEFT(t_EuropeanWasteCodes[[#This Row],[Imported code]],2)&amp;"_"&amp;MID(t_EuropeanWasteCodes[[#This Row],[Imported code]],4,2)&amp;"_"&amp;MID(t_EuropeanWasteCodes[[#This Row],[Imported code]],7,2)</f>
        <v>ELoW_19_11_01</v>
      </c>
      <c r="C779" s="52" t="str">
        <f>IF(RIGHT(t_EuropeanWasteCodes[[#This Row],[Imported code]],1)="*","Y","N")</f>
        <v>Y</v>
      </c>
      <c r="D779" s="53" t="s">
        <v>1714</v>
      </c>
      <c r="E779" s="53" t="s">
        <v>1562</v>
      </c>
      <c r="F779" s="53" t="s">
        <v>1715</v>
      </c>
      <c r="G779" s="53" t="s">
        <v>1716</v>
      </c>
      <c r="H779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11 Abfälle aus der Altölaufbereitung &gt; 19 11 01* gebrauchte Filtertone </v>
      </c>
      <c r="I779" s="2"/>
      <c r="J779" s="2"/>
      <c r="K779" s="2"/>
    </row>
    <row r="780" spans="2:11" ht="153">
      <c r="B780" s="52" t="str">
        <f>"ELoW_"&amp;LEFT(t_EuropeanWasteCodes[[#This Row],[Imported code]],2)&amp;"_"&amp;MID(t_EuropeanWasteCodes[[#This Row],[Imported code]],4,2)&amp;"_"&amp;MID(t_EuropeanWasteCodes[[#This Row],[Imported code]],7,2)</f>
        <v>ELoW_19_11_02</v>
      </c>
      <c r="C780" s="52" t="str">
        <f>IF(RIGHT(t_EuropeanWasteCodes[[#This Row],[Imported code]],1)="*","Y","N")</f>
        <v>Y</v>
      </c>
      <c r="D780" s="53" t="s">
        <v>1717</v>
      </c>
      <c r="E780" s="53" t="s">
        <v>1562</v>
      </c>
      <c r="F780" s="53" t="s">
        <v>1715</v>
      </c>
      <c r="G780" s="53" t="s">
        <v>1718</v>
      </c>
      <c r="H780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11 Abfälle aus der Altölaufbereitung &gt; 19 11 02* Säureteere </v>
      </c>
      <c r="I780" s="2"/>
      <c r="J780" s="2"/>
      <c r="K780" s="2"/>
    </row>
    <row r="781" spans="2:11" ht="153">
      <c r="B781" s="52" t="str">
        <f>"ELoW_"&amp;LEFT(t_EuropeanWasteCodes[[#This Row],[Imported code]],2)&amp;"_"&amp;MID(t_EuropeanWasteCodes[[#This Row],[Imported code]],4,2)&amp;"_"&amp;MID(t_EuropeanWasteCodes[[#This Row],[Imported code]],7,2)</f>
        <v>ELoW_19_11_03</v>
      </c>
      <c r="C781" s="52" t="str">
        <f>IF(RIGHT(t_EuropeanWasteCodes[[#This Row],[Imported code]],1)="*","Y","N")</f>
        <v>Y</v>
      </c>
      <c r="D781" s="53" t="s">
        <v>1719</v>
      </c>
      <c r="E781" s="53" t="s">
        <v>1562</v>
      </c>
      <c r="F781" s="53" t="s">
        <v>1715</v>
      </c>
      <c r="G781" s="53" t="s">
        <v>1720</v>
      </c>
      <c r="H781" s="52" t="str">
        <f>t_EuropeanWasteCodes[[#This Row],[Teil I]]&amp;" &gt; "&amp;t_EuropeanWasteCodes[[#This Row],[Teil II]]&amp;" &gt; "&amp;t_EuropeanWasteCodes[[#This Row],[Teil III]]</f>
        <v>19 ABFÄLLE AUS ABFALLBEHANDLUNGSANLAGEN, ÖFFENTLICHEN ABWASSERBEHANDLUNGSANLAGEN SOWIE
DER AUFBEREITUNG VON WASSER FÜR DEN MENSCHLICHEN GEBRAUCH UND WASSER FÜR INDUSTRIELLE
ZWECKE  &gt; 19 11 Abfälle aus der Altölaufbereitung &gt; 19 11 03* wässrige flüssige Abfälle</v>
      </c>
      <c r="I781" s="2"/>
      <c r="J781" s="2"/>
      <c r="K781" s="2"/>
    </row>
    <row r="782" spans="2:11" ht="165.75">
      <c r="B782" s="52" t="str">
        <f>"ELoW_"&amp;LEFT(t_EuropeanWasteCodes[[#This Row],[Imported code]],2)&amp;"_"&amp;MID(t_EuropeanWasteCodes[[#This Row],[Imported code]],4,2)&amp;"_"&amp;MID(t_EuropeanWasteCodes[[#This Row],[Imported code]],7,2)</f>
        <v>ELoW_19_11_04</v>
      </c>
      <c r="C782" s="52" t="str">
        <f>IF(RIGHT(t_EuropeanWasteCodes[[#This Row],[Imported code]],1)="*","Y","N")</f>
        <v>Y</v>
      </c>
      <c r="D782" s="53" t="s">
        <v>1721</v>
      </c>
      <c r="E782" s="53" t="s">
        <v>1562</v>
      </c>
      <c r="F782" s="53" t="s">
        <v>1715</v>
      </c>
      <c r="G782" s="53" t="s">
        <v>1722</v>
      </c>
      <c r="H782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11 Abfälle aus der Altölaufbereitung &gt; 19 11 04* Abfälle aus der Brennstoffreinigung mit Basen </v>
      </c>
      <c r="I782" s="2"/>
      <c r="J782" s="2"/>
      <c r="K782" s="2"/>
    </row>
    <row r="783" spans="2:11" ht="178.5">
      <c r="B783" s="52" t="str">
        <f>"ELoW_"&amp;LEFT(t_EuropeanWasteCodes[[#This Row],[Imported code]],2)&amp;"_"&amp;MID(t_EuropeanWasteCodes[[#This Row],[Imported code]],4,2)&amp;"_"&amp;MID(t_EuropeanWasteCodes[[#This Row],[Imported code]],7,2)</f>
        <v>ELoW_19_11_05</v>
      </c>
      <c r="C783" s="52" t="str">
        <f>IF(RIGHT(t_EuropeanWasteCodes[[#This Row],[Imported code]],1)="*","Y","N")</f>
        <v>Y</v>
      </c>
      <c r="D783" s="53" t="s">
        <v>1723</v>
      </c>
      <c r="E783" s="53" t="s">
        <v>1562</v>
      </c>
      <c r="F783" s="53" t="s">
        <v>1715</v>
      </c>
      <c r="G783" s="53" t="s">
        <v>1724</v>
      </c>
      <c r="H783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11 Abfälle aus der Altölaufbereitung &gt; 19 11 05* Schlämme aus der betriebseigenen Abwasserbehandlung, die gefährliche Stoffe enthalten </v>
      </c>
      <c r="I783" s="2"/>
      <c r="J783" s="2"/>
      <c r="K783" s="2"/>
    </row>
    <row r="784" spans="2:11" ht="191.25">
      <c r="B784" s="52" t="str">
        <f>"ELoW_"&amp;LEFT(t_EuropeanWasteCodes[[#This Row],[Imported code]],2)&amp;"_"&amp;MID(t_EuropeanWasteCodes[[#This Row],[Imported code]],4,2)&amp;"_"&amp;MID(t_EuropeanWasteCodes[[#This Row],[Imported code]],7,2)</f>
        <v>ELoW_19_11_06</v>
      </c>
      <c r="C784" s="52" t="str">
        <f>IF(RIGHT(t_EuropeanWasteCodes[[#This Row],[Imported code]],1)="*","Y","N")</f>
        <v>N</v>
      </c>
      <c r="D784" s="53" t="s">
        <v>1725</v>
      </c>
      <c r="E784" s="53" t="s">
        <v>1562</v>
      </c>
      <c r="F784" s="53" t="s">
        <v>1715</v>
      </c>
      <c r="G784" s="53" t="s">
        <v>1726</v>
      </c>
      <c r="H784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11 Abfälle aus der Altölaufbereitung &gt; 19 11 06 Schlämme aus der betriebseigenen Abwasserbehandlung mit Ausnahme derjenigen, die unter 19 11 05
fallen </v>
      </c>
      <c r="I784" s="2"/>
      <c r="J784" s="2"/>
      <c r="K784" s="2"/>
    </row>
    <row r="785" spans="2:11" ht="153">
      <c r="B785" s="52" t="str">
        <f>"ELoW_"&amp;LEFT(t_EuropeanWasteCodes[[#This Row],[Imported code]],2)&amp;"_"&amp;MID(t_EuropeanWasteCodes[[#This Row],[Imported code]],4,2)&amp;"_"&amp;MID(t_EuropeanWasteCodes[[#This Row],[Imported code]],7,2)</f>
        <v>ELoW_19_11_07</v>
      </c>
      <c r="C785" s="52" t="str">
        <f>IF(RIGHT(t_EuropeanWasteCodes[[#This Row],[Imported code]],1)="*","Y","N")</f>
        <v>Y</v>
      </c>
      <c r="D785" s="53" t="s">
        <v>1727</v>
      </c>
      <c r="E785" s="53" t="s">
        <v>1562</v>
      </c>
      <c r="F785" s="53" t="s">
        <v>1715</v>
      </c>
      <c r="G785" s="53" t="s">
        <v>1728</v>
      </c>
      <c r="H785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11 Abfälle aus der Altölaufbereitung &gt; 19 11 07* Abfälle aus der Abgasreinigung </v>
      </c>
      <c r="I785" s="2"/>
      <c r="J785" s="2"/>
      <c r="K785" s="2"/>
    </row>
    <row r="786" spans="2:11" ht="153">
      <c r="B786" s="52" t="str">
        <f>"ELoW_"&amp;LEFT(t_EuropeanWasteCodes[[#This Row],[Imported code]],2)&amp;"_"&amp;MID(t_EuropeanWasteCodes[[#This Row],[Imported code]],4,2)&amp;"_"&amp;MID(t_EuropeanWasteCodes[[#This Row],[Imported code]],7,2)</f>
        <v>ELoW_19_11_99</v>
      </c>
      <c r="C786" s="52" t="str">
        <f>IF(RIGHT(t_EuropeanWasteCodes[[#This Row],[Imported code]],1)="*","Y","N")</f>
        <v>N</v>
      </c>
      <c r="D786" s="53" t="s">
        <v>1729</v>
      </c>
      <c r="E786" s="53" t="s">
        <v>1562</v>
      </c>
      <c r="F786" s="53" t="s">
        <v>1715</v>
      </c>
      <c r="G786" s="53" t="s">
        <v>1730</v>
      </c>
      <c r="H786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11 Abfälle aus der Altölaufbereitung &gt; 19 11 99 Abfälle a. n. g. </v>
      </c>
      <c r="I786" s="2"/>
      <c r="J786" s="2"/>
      <c r="K786" s="2"/>
    </row>
    <row r="787" spans="2:11" ht="178.5">
      <c r="B787" s="52" t="str">
        <f>"ELoW_"&amp;LEFT(t_EuropeanWasteCodes[[#This Row],[Imported code]],2)&amp;"_"&amp;MID(t_EuropeanWasteCodes[[#This Row],[Imported code]],4,2)&amp;"_"&amp;MID(t_EuropeanWasteCodes[[#This Row],[Imported code]],7,2)</f>
        <v>ELoW_19_12_01</v>
      </c>
      <c r="C787" s="52" t="str">
        <f>IF(RIGHT(t_EuropeanWasteCodes[[#This Row],[Imported code]],1)="*","Y","N")</f>
        <v>N</v>
      </c>
      <c r="D787" s="53" t="s">
        <v>1731</v>
      </c>
      <c r="E787" s="53" t="s">
        <v>1562</v>
      </c>
      <c r="F787" s="53" t="s">
        <v>1732</v>
      </c>
      <c r="G787" s="53" t="s">
        <v>1733</v>
      </c>
      <c r="H787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12 Abfälle aus der mechanischen Behandlung von Abfällen (z. B. Sortieren, Zerkleinern, Verdichten, Pelletieren)
a. n. g.  &gt; 19 12 01 Papier und Pappe </v>
      </c>
      <c r="I787" s="2"/>
      <c r="J787" s="2"/>
      <c r="K787" s="2"/>
    </row>
    <row r="788" spans="2:11" ht="178.5">
      <c r="B788" s="52" t="str">
        <f>"ELoW_"&amp;LEFT(t_EuropeanWasteCodes[[#This Row],[Imported code]],2)&amp;"_"&amp;MID(t_EuropeanWasteCodes[[#This Row],[Imported code]],4,2)&amp;"_"&amp;MID(t_EuropeanWasteCodes[[#This Row],[Imported code]],7,2)</f>
        <v>ELoW_19_12_02</v>
      </c>
      <c r="C788" s="52" t="str">
        <f>IF(RIGHT(t_EuropeanWasteCodes[[#This Row],[Imported code]],1)="*","Y","N")</f>
        <v>N</v>
      </c>
      <c r="D788" s="53" t="s">
        <v>1734</v>
      </c>
      <c r="E788" s="53" t="s">
        <v>1562</v>
      </c>
      <c r="F788" s="53" t="s">
        <v>1732</v>
      </c>
      <c r="G788" s="53" t="s">
        <v>1735</v>
      </c>
      <c r="H788" s="52" t="str">
        <f>t_EuropeanWasteCodes[[#This Row],[Teil I]]&amp;" &gt; "&amp;t_EuropeanWasteCodes[[#This Row],[Teil II]]&amp;" &gt; "&amp;t_EuropeanWasteCodes[[#This Row],[Teil III]]</f>
        <v>19 ABFÄLLE AUS ABFALLBEHANDLUNGSANLAGEN, ÖFFENTLICHEN ABWASSERBEHANDLUNGSANLAGEN SOWIE
DER AUFBEREITUNG VON WASSER FÜR DEN MENSCHLICHEN GEBRAUCH UND WASSER FÜR INDUSTRIELLE
ZWECKE  &gt; 19 12 Abfälle aus der mechanischen Behandlung von Abfällen (z. B. Sortieren, Zerkleinern, Verdichten, Pelletieren)
a. n. g.  &gt; 19 12 02 Eisenmetalle</v>
      </c>
      <c r="I788" s="2"/>
      <c r="J788" s="2"/>
      <c r="K788" s="2"/>
    </row>
    <row r="789" spans="2:11" ht="178.5">
      <c r="B789" s="52" t="str">
        <f>"ELoW_"&amp;LEFT(t_EuropeanWasteCodes[[#This Row],[Imported code]],2)&amp;"_"&amp;MID(t_EuropeanWasteCodes[[#This Row],[Imported code]],4,2)&amp;"_"&amp;MID(t_EuropeanWasteCodes[[#This Row],[Imported code]],7,2)</f>
        <v>ELoW_19_12_03</v>
      </c>
      <c r="C789" s="52" t="str">
        <f>IF(RIGHT(t_EuropeanWasteCodes[[#This Row],[Imported code]],1)="*","Y","N")</f>
        <v>N</v>
      </c>
      <c r="D789" s="53" t="s">
        <v>1736</v>
      </c>
      <c r="E789" s="53" t="s">
        <v>1562</v>
      </c>
      <c r="F789" s="53" t="s">
        <v>1732</v>
      </c>
      <c r="G789" s="53" t="s">
        <v>1737</v>
      </c>
      <c r="H789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12 Abfälle aus der mechanischen Behandlung von Abfällen (z. B. Sortieren, Zerkleinern, Verdichten, Pelletieren)
a. n. g.  &gt; 19 12 03 Nichteisenmetalle </v>
      </c>
      <c r="I789" s="2"/>
      <c r="J789" s="2"/>
      <c r="K789" s="2"/>
    </row>
    <row r="790" spans="2:11" ht="191.25">
      <c r="B790" s="52" t="str">
        <f>"ELoW_"&amp;LEFT(t_EuropeanWasteCodes[[#This Row],[Imported code]],2)&amp;"_"&amp;MID(t_EuropeanWasteCodes[[#This Row],[Imported code]],4,2)&amp;"_"&amp;MID(t_EuropeanWasteCodes[[#This Row],[Imported code]],7,2)</f>
        <v>ELoW_19_12_04</v>
      </c>
      <c r="C790" s="52" t="str">
        <f>IF(RIGHT(t_EuropeanWasteCodes[[#This Row],[Imported code]],1)="*","Y","N")</f>
        <v>N</v>
      </c>
      <c r="D790" s="53" t="s">
        <v>1738</v>
      </c>
      <c r="E790" s="53" t="s">
        <v>1562</v>
      </c>
      <c r="F790" s="53" t="s">
        <v>1732</v>
      </c>
      <c r="G790" s="53" t="s">
        <v>1739</v>
      </c>
      <c r="H790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12 Abfälle aus der mechanischen Behandlung von Abfällen (z. B. Sortieren, Zerkleinern, Verdichten, Pelletieren)
a. n. g.  &gt; 19 12 04 Kunststoff und Gummi </v>
      </c>
      <c r="I790" s="2"/>
      <c r="J790" s="2"/>
      <c r="K790" s="2"/>
    </row>
    <row r="791" spans="2:11" ht="178.5">
      <c r="B791" s="52" t="str">
        <f>"ELoW_"&amp;LEFT(t_EuropeanWasteCodes[[#This Row],[Imported code]],2)&amp;"_"&amp;MID(t_EuropeanWasteCodes[[#This Row],[Imported code]],4,2)&amp;"_"&amp;MID(t_EuropeanWasteCodes[[#This Row],[Imported code]],7,2)</f>
        <v>ELoW_19_12_05</v>
      </c>
      <c r="C791" s="52" t="str">
        <f>IF(RIGHT(t_EuropeanWasteCodes[[#This Row],[Imported code]],1)="*","Y","N")</f>
        <v>N</v>
      </c>
      <c r="D791" s="53" t="s">
        <v>1740</v>
      </c>
      <c r="E791" s="53" t="s">
        <v>1562</v>
      </c>
      <c r="F791" s="53" t="s">
        <v>1732</v>
      </c>
      <c r="G791" s="53" t="s">
        <v>1741</v>
      </c>
      <c r="H791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12 Abfälle aus der mechanischen Behandlung von Abfällen (z. B. Sortieren, Zerkleinern, Verdichten, Pelletieren)
a. n. g.  &gt; 19 12 05 Glas </v>
      </c>
      <c r="I791" s="2"/>
      <c r="J791" s="2"/>
      <c r="K791" s="2"/>
    </row>
    <row r="792" spans="2:11" ht="191.25">
      <c r="B792" s="52" t="str">
        <f>"ELoW_"&amp;LEFT(t_EuropeanWasteCodes[[#This Row],[Imported code]],2)&amp;"_"&amp;MID(t_EuropeanWasteCodes[[#This Row],[Imported code]],4,2)&amp;"_"&amp;MID(t_EuropeanWasteCodes[[#This Row],[Imported code]],7,2)</f>
        <v>ELoW_19_12_06</v>
      </c>
      <c r="C792" s="52" t="str">
        <f>IF(RIGHT(t_EuropeanWasteCodes[[#This Row],[Imported code]],1)="*","Y","N")</f>
        <v>Y</v>
      </c>
      <c r="D792" s="53" t="s">
        <v>1742</v>
      </c>
      <c r="E792" s="53" t="s">
        <v>1562</v>
      </c>
      <c r="F792" s="53" t="s">
        <v>1732</v>
      </c>
      <c r="G792" s="53" t="s">
        <v>1743</v>
      </c>
      <c r="H792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12 Abfälle aus der mechanischen Behandlung von Abfällen (z. B. Sortieren, Zerkleinern, Verdichten, Pelletieren)
a. n. g.  &gt; 19 12 06*  Holz, das gefährliche Stoffe enthält </v>
      </c>
      <c r="I792" s="2"/>
      <c r="J792" s="2"/>
      <c r="K792" s="2"/>
    </row>
    <row r="793" spans="2:11" ht="204">
      <c r="B793" s="52" t="str">
        <f>"ELoW_"&amp;LEFT(t_EuropeanWasteCodes[[#This Row],[Imported code]],2)&amp;"_"&amp;MID(t_EuropeanWasteCodes[[#This Row],[Imported code]],4,2)&amp;"_"&amp;MID(t_EuropeanWasteCodes[[#This Row],[Imported code]],7,2)</f>
        <v>ELoW_19_12_07</v>
      </c>
      <c r="C793" s="52" t="str">
        <f>IF(RIGHT(t_EuropeanWasteCodes[[#This Row],[Imported code]],1)="*","Y","N")</f>
        <v>N</v>
      </c>
      <c r="D793" s="53" t="s">
        <v>1744</v>
      </c>
      <c r="E793" s="53" t="s">
        <v>1562</v>
      </c>
      <c r="F793" s="53" t="s">
        <v>1732</v>
      </c>
      <c r="G793" s="53" t="s">
        <v>1745</v>
      </c>
      <c r="H793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12 Abfälle aus der mechanischen Behandlung von Abfällen (z. B. Sortieren, Zerkleinern, Verdichten, Pelletieren)
a. n. g.  &gt; 19 12 07 Holz mit Ausnahme desjenigen, das unter 19 12 06 fällt </v>
      </c>
      <c r="I793" s="2"/>
      <c r="J793" s="2"/>
      <c r="K793" s="2"/>
    </row>
    <row r="794" spans="2:11" ht="178.5">
      <c r="B794" s="52" t="str">
        <f>"ELoW_"&amp;LEFT(t_EuropeanWasteCodes[[#This Row],[Imported code]],2)&amp;"_"&amp;MID(t_EuropeanWasteCodes[[#This Row],[Imported code]],4,2)&amp;"_"&amp;MID(t_EuropeanWasteCodes[[#This Row],[Imported code]],7,2)</f>
        <v>ELoW_19_12_08</v>
      </c>
      <c r="C794" s="52" t="str">
        <f>IF(RIGHT(t_EuropeanWasteCodes[[#This Row],[Imported code]],1)="*","Y","N")</f>
        <v>N</v>
      </c>
      <c r="D794" s="53" t="s">
        <v>1746</v>
      </c>
      <c r="E794" s="53" t="s">
        <v>1562</v>
      </c>
      <c r="F794" s="53" t="s">
        <v>1732</v>
      </c>
      <c r="G794" s="53" t="s">
        <v>1747</v>
      </c>
      <c r="H794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12 Abfälle aus der mechanischen Behandlung von Abfällen (z. B. Sortieren, Zerkleinern, Verdichten, Pelletieren)
a. n. g.  &gt; 19 12 08 Textilien </v>
      </c>
      <c r="I794" s="2"/>
      <c r="J794" s="2"/>
      <c r="K794" s="2"/>
    </row>
    <row r="795" spans="2:11" ht="191.25">
      <c r="B795" s="52" t="str">
        <f>"ELoW_"&amp;LEFT(t_EuropeanWasteCodes[[#This Row],[Imported code]],2)&amp;"_"&amp;MID(t_EuropeanWasteCodes[[#This Row],[Imported code]],4,2)&amp;"_"&amp;MID(t_EuropeanWasteCodes[[#This Row],[Imported code]],7,2)</f>
        <v>ELoW_19_12_09</v>
      </c>
      <c r="C795" s="52" t="str">
        <f>IF(RIGHT(t_EuropeanWasteCodes[[#This Row],[Imported code]],1)="*","Y","N")</f>
        <v>N</v>
      </c>
      <c r="D795" s="53" t="s">
        <v>1748</v>
      </c>
      <c r="E795" s="53" t="s">
        <v>1562</v>
      </c>
      <c r="F795" s="53" t="s">
        <v>1732</v>
      </c>
      <c r="G795" s="53" t="s">
        <v>1749</v>
      </c>
      <c r="H795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12 Abfälle aus der mechanischen Behandlung von Abfällen (z. B. Sortieren, Zerkleinern, Verdichten, Pelletieren)
a. n. g.  &gt; 19 12 09 Mineralien (z. B. Sand, Steine) </v>
      </c>
      <c r="I795" s="2"/>
      <c r="J795" s="2"/>
      <c r="K795" s="2"/>
    </row>
    <row r="796" spans="2:11" ht="191.25">
      <c r="B796" s="52" t="str">
        <f>"ELoW_"&amp;LEFT(t_EuropeanWasteCodes[[#This Row],[Imported code]],2)&amp;"_"&amp;MID(t_EuropeanWasteCodes[[#This Row],[Imported code]],4,2)&amp;"_"&amp;MID(t_EuropeanWasteCodes[[#This Row],[Imported code]],7,2)</f>
        <v>ELoW_19_12_10</v>
      </c>
      <c r="C796" s="52" t="str">
        <f>IF(RIGHT(t_EuropeanWasteCodes[[#This Row],[Imported code]],1)="*","Y","N")</f>
        <v>N</v>
      </c>
      <c r="D796" s="53" t="s">
        <v>1750</v>
      </c>
      <c r="E796" s="53" t="s">
        <v>1562</v>
      </c>
      <c r="F796" s="53" t="s">
        <v>1732</v>
      </c>
      <c r="G796" s="53" t="s">
        <v>1751</v>
      </c>
      <c r="H796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12 Abfälle aus der mechanischen Behandlung von Abfällen (z. B. Sortieren, Zerkleinern, Verdichten, Pelletieren)
a. n. g.  &gt; 19 12 10 brennbare Abfälle (Brennstoffe aus Abfällen) </v>
      </c>
      <c r="I796" s="2"/>
      <c r="J796" s="2"/>
      <c r="K796" s="2"/>
    </row>
    <row r="797" spans="2:11" ht="229.5">
      <c r="B797" s="52" t="str">
        <f>"ELoW_"&amp;LEFT(t_EuropeanWasteCodes[[#This Row],[Imported code]],2)&amp;"_"&amp;MID(t_EuropeanWasteCodes[[#This Row],[Imported code]],4,2)&amp;"_"&amp;MID(t_EuropeanWasteCodes[[#This Row],[Imported code]],7,2)</f>
        <v>ELoW_19_12_11</v>
      </c>
      <c r="C797" s="52" t="str">
        <f>IF(RIGHT(t_EuropeanWasteCodes[[#This Row],[Imported code]],1)="*","Y","N")</f>
        <v>Y</v>
      </c>
      <c r="D797" s="53" t="s">
        <v>1752</v>
      </c>
      <c r="E797" s="53" t="s">
        <v>1562</v>
      </c>
      <c r="F797" s="53" t="s">
        <v>1732</v>
      </c>
      <c r="G797" s="53" t="s">
        <v>1753</v>
      </c>
      <c r="H797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12 Abfälle aus der mechanischen Behandlung von Abfällen (z. B. Sortieren, Zerkleinern, Verdichten, Pelletieren)
a. n. g.  &gt; 19 12 11* sonstige Abfälle (einschließlich Materialmischungen) aus der mechanischen Behandlung von Abfällen, die
gefährliche Stoffe enthalten </v>
      </c>
      <c r="I797" s="2"/>
      <c r="J797" s="2"/>
      <c r="K797" s="2"/>
    </row>
    <row r="798" spans="2:11" ht="242.25">
      <c r="B798" s="52" t="str">
        <f>"ELoW_"&amp;LEFT(t_EuropeanWasteCodes[[#This Row],[Imported code]],2)&amp;"_"&amp;MID(t_EuropeanWasteCodes[[#This Row],[Imported code]],4,2)&amp;"_"&amp;MID(t_EuropeanWasteCodes[[#This Row],[Imported code]],7,2)</f>
        <v>ELoW_19_12_12</v>
      </c>
      <c r="C798" s="52" t="str">
        <f>IF(RIGHT(t_EuropeanWasteCodes[[#This Row],[Imported code]],1)="*","Y","N")</f>
        <v>N</v>
      </c>
      <c r="D798" s="53" t="s">
        <v>1754</v>
      </c>
      <c r="E798" s="53" t="s">
        <v>1562</v>
      </c>
      <c r="F798" s="53" t="s">
        <v>1732</v>
      </c>
      <c r="G798" s="53" t="s">
        <v>1755</v>
      </c>
      <c r="H798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12 Abfälle aus der mechanischen Behandlung von Abfällen (z. B. Sortieren, Zerkleinern, Verdichten, Pelletieren)
a. n. g.  &gt; 19 12 12 sonstige Abfälle (einschließlich Materialmischungen) aus der mechanischen Behandlung von Abfällen mit
Ausnahme derjenigen, die unter 19 12 11 fallen </v>
      </c>
      <c r="I798" s="2"/>
      <c r="J798" s="2"/>
      <c r="K798" s="2"/>
    </row>
    <row r="799" spans="2:11" ht="178.5">
      <c r="B799" s="52" t="str">
        <f>"ELoW_"&amp;LEFT(t_EuropeanWasteCodes[[#This Row],[Imported code]],2)&amp;"_"&amp;MID(t_EuropeanWasteCodes[[#This Row],[Imported code]],4,2)&amp;"_"&amp;MID(t_EuropeanWasteCodes[[#This Row],[Imported code]],7,2)</f>
        <v>ELoW_19_13_01</v>
      </c>
      <c r="C799" s="52" t="str">
        <f>IF(RIGHT(t_EuropeanWasteCodes[[#This Row],[Imported code]],1)="*","Y","N")</f>
        <v>Y</v>
      </c>
      <c r="D799" s="53" t="s">
        <v>1756</v>
      </c>
      <c r="E799" s="53" t="s">
        <v>1562</v>
      </c>
      <c r="F799" s="53" t="s">
        <v>1757</v>
      </c>
      <c r="G799" s="53" t="s">
        <v>1758</v>
      </c>
      <c r="H799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13 Abfälle aus der Sanierung von Böden und Grundwasser  &gt; 19 13 01* feste Abfälle aus der Sanierung von Böden, die gefährliche Stoffe enthalten </v>
      </c>
      <c r="I799" s="2"/>
      <c r="J799" s="2"/>
      <c r="K799" s="2"/>
    </row>
    <row r="800" spans="2:11" ht="191.25">
      <c r="B800" s="52" t="str">
        <f>"ELoW_"&amp;LEFT(t_EuropeanWasteCodes[[#This Row],[Imported code]],2)&amp;"_"&amp;MID(t_EuropeanWasteCodes[[#This Row],[Imported code]],4,2)&amp;"_"&amp;MID(t_EuropeanWasteCodes[[#This Row],[Imported code]],7,2)</f>
        <v>ELoW_19_13_02</v>
      </c>
      <c r="C800" s="52" t="str">
        <f>IF(RIGHT(t_EuropeanWasteCodes[[#This Row],[Imported code]],1)="*","Y","N")</f>
        <v>N</v>
      </c>
      <c r="D800" s="53" t="s">
        <v>1759</v>
      </c>
      <c r="E800" s="53" t="s">
        <v>1562</v>
      </c>
      <c r="F800" s="53" t="s">
        <v>1757</v>
      </c>
      <c r="G800" s="53" t="s">
        <v>1760</v>
      </c>
      <c r="H800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13 Abfälle aus der Sanierung von Böden und Grundwasser  &gt; 19 13 02 este Abfälle aus der Sanierung von Böden mit Ausnahme derjenigen, die unter 19 13 01 fallen </v>
      </c>
      <c r="I800" s="2"/>
      <c r="J800" s="2"/>
      <c r="K800" s="2"/>
    </row>
    <row r="801" spans="2:11" ht="191.25">
      <c r="B801" s="52" t="str">
        <f>"ELoW_"&amp;LEFT(t_EuropeanWasteCodes[[#This Row],[Imported code]],2)&amp;"_"&amp;MID(t_EuropeanWasteCodes[[#This Row],[Imported code]],4,2)&amp;"_"&amp;MID(t_EuropeanWasteCodes[[#This Row],[Imported code]],7,2)</f>
        <v>ELoW_19_13_03</v>
      </c>
      <c r="C801" s="52" t="str">
        <f>IF(RIGHT(t_EuropeanWasteCodes[[#This Row],[Imported code]],1)="*","Y","N")</f>
        <v>Y</v>
      </c>
      <c r="D801" s="53" t="s">
        <v>1761</v>
      </c>
      <c r="E801" s="53" t="s">
        <v>1562</v>
      </c>
      <c r="F801" s="53" t="s">
        <v>1757</v>
      </c>
      <c r="G801" s="53" t="s">
        <v>1762</v>
      </c>
      <c r="H801" s="52" t="str">
        <f>t_EuropeanWasteCodes[[#This Row],[Teil I]]&amp;" &gt; "&amp;t_EuropeanWasteCodes[[#This Row],[Teil II]]&amp;" &gt; "&amp;t_EuropeanWasteCodes[[#This Row],[Teil III]]</f>
        <v>19 ABFÄLLE AUS ABFALLBEHANDLUNGSANLAGEN, ÖFFENTLICHEN ABWASSERBEHANDLUNGSANLAGEN SOWIE
DER AUFBEREITUNG VON WASSER FÜR DEN MENSCHLICHEN GEBRAUCH UND WASSER FÜR INDUSTRIELLE
ZWECKE  &gt; 19 13 Abfälle aus der Sanierung von Böden und Grundwasser  &gt; 19 13 03*  Schlämme aus der Sanierung von Böden, die gefährliche Stoffe enthalten</v>
      </c>
      <c r="I801" s="2"/>
      <c r="J801" s="2"/>
      <c r="K801" s="2"/>
    </row>
    <row r="802" spans="2:11" ht="191.25">
      <c r="B802" s="52" t="str">
        <f>"ELoW_"&amp;LEFT(t_EuropeanWasteCodes[[#This Row],[Imported code]],2)&amp;"_"&amp;MID(t_EuropeanWasteCodes[[#This Row],[Imported code]],4,2)&amp;"_"&amp;MID(t_EuropeanWasteCodes[[#This Row],[Imported code]],7,2)</f>
        <v>ELoW_19_13_04</v>
      </c>
      <c r="C802" s="52" t="str">
        <f>IF(RIGHT(t_EuropeanWasteCodes[[#This Row],[Imported code]],1)="*","Y","N")</f>
        <v>N</v>
      </c>
      <c r="D802" s="53" t="s">
        <v>1763</v>
      </c>
      <c r="E802" s="53" t="s">
        <v>1562</v>
      </c>
      <c r="F802" s="53" t="s">
        <v>1757</v>
      </c>
      <c r="G802" s="53" t="s">
        <v>1764</v>
      </c>
      <c r="H802" s="52" t="str">
        <f>t_EuropeanWasteCodes[[#This Row],[Teil I]]&amp;" &gt; "&amp;t_EuropeanWasteCodes[[#This Row],[Teil II]]&amp;" &gt; "&amp;t_EuropeanWasteCodes[[#This Row],[Teil III]]</f>
        <v>19 ABFÄLLE AUS ABFALLBEHANDLUNGSANLAGEN, ÖFFENTLICHEN ABWASSERBEHANDLUNGSANLAGEN SOWIE
DER AUFBEREITUNG VON WASSER FÜR DEN MENSCHLICHEN GEBRAUCH UND WASSER FÜR INDUSTRIELLE
ZWECKE  &gt; 19 13 Abfälle aus der Sanierung von Böden und Grundwasser  &gt; 19 13 04 Schlämme aus der Sanierung von Böden mit Ausnahme derjenigen, die unter 19 13 03 fallen</v>
      </c>
      <c r="I802" s="2"/>
      <c r="J802" s="2"/>
      <c r="K802" s="2"/>
    </row>
    <row r="803" spans="2:11" ht="178.5">
      <c r="B803" s="52" t="str">
        <f>"ELoW_"&amp;LEFT(t_EuropeanWasteCodes[[#This Row],[Imported code]],2)&amp;"_"&amp;MID(t_EuropeanWasteCodes[[#This Row],[Imported code]],4,2)&amp;"_"&amp;MID(t_EuropeanWasteCodes[[#This Row],[Imported code]],7,2)</f>
        <v>ELoW_19_13_05</v>
      </c>
      <c r="C803" s="52" t="str">
        <f>IF(RIGHT(t_EuropeanWasteCodes[[#This Row],[Imported code]],1)="*","Y","N")</f>
        <v>Y</v>
      </c>
      <c r="D803" s="53" t="s">
        <v>1765</v>
      </c>
      <c r="E803" s="53" t="s">
        <v>1562</v>
      </c>
      <c r="F803" s="53" t="s">
        <v>1757</v>
      </c>
      <c r="G803" s="53" t="s">
        <v>1766</v>
      </c>
      <c r="H803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13 Abfälle aus der Sanierung von Böden und Grundwasser  &gt; 19 13 05* Schlämme aus der Sanierung von Grundwasser, die gefährliche Stoffe enthalten </v>
      </c>
      <c r="I803" s="2"/>
      <c r="J803" s="2"/>
      <c r="K803" s="2"/>
    </row>
    <row r="804" spans="2:11" ht="191.25">
      <c r="B804" s="52" t="str">
        <f>"ELoW_"&amp;LEFT(t_EuropeanWasteCodes[[#This Row],[Imported code]],2)&amp;"_"&amp;MID(t_EuropeanWasteCodes[[#This Row],[Imported code]],4,2)&amp;"_"&amp;MID(t_EuropeanWasteCodes[[#This Row],[Imported code]],7,2)</f>
        <v>ELoW_19_13_06</v>
      </c>
      <c r="C804" s="52" t="str">
        <f>IF(RIGHT(t_EuropeanWasteCodes[[#This Row],[Imported code]],1)="*","Y","N")</f>
        <v>N</v>
      </c>
      <c r="D804" s="53" t="s">
        <v>1767</v>
      </c>
      <c r="E804" s="53" t="s">
        <v>1562</v>
      </c>
      <c r="F804" s="53" t="s">
        <v>1757</v>
      </c>
      <c r="G804" s="53" t="s">
        <v>1768</v>
      </c>
      <c r="H804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13 Abfälle aus der Sanierung von Böden und Grundwasser  &gt; 19 13 06 Schlämme aus der Sanierung von Grundwasser mit Ausnahme derjenigen, die unter 19 13 05 fallen </v>
      </c>
      <c r="I804" s="2"/>
      <c r="J804" s="2"/>
      <c r="K804" s="2"/>
    </row>
    <row r="805" spans="2:11" ht="204">
      <c r="B805" s="52" t="str">
        <f>"ELoW_"&amp;LEFT(t_EuropeanWasteCodes[[#This Row],[Imported code]],2)&amp;"_"&amp;MID(t_EuropeanWasteCodes[[#This Row],[Imported code]],4,2)&amp;"_"&amp;MID(t_EuropeanWasteCodes[[#This Row],[Imported code]],7,2)</f>
        <v>ELoW_19_13_07</v>
      </c>
      <c r="C805" s="52" t="str">
        <f>IF(RIGHT(t_EuropeanWasteCodes[[#This Row],[Imported code]],1)="*","Y","N")</f>
        <v>Y</v>
      </c>
      <c r="D805" s="53" t="s">
        <v>1769</v>
      </c>
      <c r="E805" s="53" t="s">
        <v>1562</v>
      </c>
      <c r="F805" s="53" t="s">
        <v>1757</v>
      </c>
      <c r="G805" s="53" t="s">
        <v>1770</v>
      </c>
      <c r="H805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13 Abfälle aus der Sanierung von Böden und Grundwasser  &gt; 19 13 07* wässrige flüssige Abfälle und wässrige Konzentrate aus der Sanierung von Grundwasser, die gefährliche
Stoffe enthalten </v>
      </c>
      <c r="I805" s="2"/>
      <c r="J805" s="2"/>
      <c r="K805" s="2"/>
    </row>
    <row r="806" spans="2:11" ht="204">
      <c r="B806" s="52" t="str">
        <f>"ELoW_"&amp;LEFT(t_EuropeanWasteCodes[[#This Row],[Imported code]],2)&amp;"_"&amp;MID(t_EuropeanWasteCodes[[#This Row],[Imported code]],4,2)&amp;"_"&amp;MID(t_EuropeanWasteCodes[[#This Row],[Imported code]],7,2)</f>
        <v>ELoW_19_13_08</v>
      </c>
      <c r="C806" s="52" t="str">
        <f>IF(RIGHT(t_EuropeanWasteCodes[[#This Row],[Imported code]],1)="*","Y","N")</f>
        <v>N</v>
      </c>
      <c r="D806" s="53" t="s">
        <v>1771</v>
      </c>
      <c r="E806" s="53" t="s">
        <v>1562</v>
      </c>
      <c r="F806" s="53" t="s">
        <v>1757</v>
      </c>
      <c r="G806" s="53" t="s">
        <v>1772</v>
      </c>
      <c r="H806" s="52" t="str">
        <f>t_EuropeanWasteCodes[[#This Row],[Teil I]]&amp;" &gt; "&amp;t_EuropeanWasteCodes[[#This Row],[Teil II]]&amp;" &gt; "&amp;t_EuropeanWasteCodes[[#This Row],[Teil III]]</f>
        <v xml:space="preserve">19 ABFÄLLE AUS ABFALLBEHANDLUNGSANLAGEN, ÖFFENTLICHEN ABWASSERBEHANDLUNGSANLAGEN SOWIE
DER AUFBEREITUNG VON WASSER FÜR DEN MENSCHLICHEN GEBRAUCH UND WASSER FÜR INDUSTRIELLE
ZWECKE  &gt; 19 13 Abfälle aus der Sanierung von Böden und Grundwasser  &gt; 19 13 08 wässrige flüssige Abfälle und wässrige Konzentrate aus der Sanierung von Grundwasser mit Ausnahme
derjenigen, die unter 19 13 07 fallen </v>
      </c>
      <c r="I806" s="2"/>
      <c r="J806" s="2"/>
      <c r="K806" s="2"/>
    </row>
    <row r="807" spans="2:11" ht="127.5">
      <c r="B807" s="52" t="str">
        <f>"ELoW_"&amp;LEFT(t_EuropeanWasteCodes[[#This Row],[Imported code]],2)&amp;"_"&amp;MID(t_EuropeanWasteCodes[[#This Row],[Imported code]],4,2)&amp;"_"&amp;MID(t_EuropeanWasteCodes[[#This Row],[Imported code]],7,2)</f>
        <v>ELoW_20_01_01</v>
      </c>
      <c r="C807" s="52" t="str">
        <f>IF(RIGHT(t_EuropeanWasteCodes[[#This Row],[Imported code]],1)="*","Y","N")</f>
        <v>N</v>
      </c>
      <c r="D807" s="53" t="s">
        <v>1773</v>
      </c>
      <c r="E807" s="53" t="s">
        <v>1774</v>
      </c>
      <c r="F807" s="53" t="s">
        <v>1775</v>
      </c>
      <c r="G807" s="53" t="s">
        <v>1776</v>
      </c>
      <c r="H807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01 Papier und Pappe </v>
      </c>
      <c r="I807" s="2"/>
      <c r="J807" s="2"/>
      <c r="K807" s="2"/>
    </row>
    <row r="808" spans="2:11" ht="127.5">
      <c r="B808" s="52" t="str">
        <f>"ELoW_"&amp;LEFT(t_EuropeanWasteCodes[[#This Row],[Imported code]],2)&amp;"_"&amp;MID(t_EuropeanWasteCodes[[#This Row],[Imported code]],4,2)&amp;"_"&amp;MID(t_EuropeanWasteCodes[[#This Row],[Imported code]],7,2)</f>
        <v>ELoW_20_01_02</v>
      </c>
      <c r="C808" s="52" t="str">
        <f>IF(RIGHT(t_EuropeanWasteCodes[[#This Row],[Imported code]],1)="*","Y","N")</f>
        <v>N</v>
      </c>
      <c r="D808" s="53" t="s">
        <v>1777</v>
      </c>
      <c r="E808" s="53" t="s">
        <v>1774</v>
      </c>
      <c r="F808" s="53" t="s">
        <v>1775</v>
      </c>
      <c r="G808" s="53" t="s">
        <v>1778</v>
      </c>
      <c r="H808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02 Glas </v>
      </c>
      <c r="I808" s="2"/>
      <c r="J808" s="2"/>
      <c r="K808" s="2"/>
    </row>
    <row r="809" spans="2:11" ht="140.25">
      <c r="B809" s="52" t="str">
        <f>"ELoW_"&amp;LEFT(t_EuropeanWasteCodes[[#This Row],[Imported code]],2)&amp;"_"&amp;MID(t_EuropeanWasteCodes[[#This Row],[Imported code]],4,2)&amp;"_"&amp;MID(t_EuropeanWasteCodes[[#This Row],[Imported code]],7,2)</f>
        <v>ELoW_20_01_08</v>
      </c>
      <c r="C809" s="52" t="str">
        <f>IF(RIGHT(t_EuropeanWasteCodes[[#This Row],[Imported code]],1)="*","Y","N")</f>
        <v>N</v>
      </c>
      <c r="D809" s="53" t="s">
        <v>1779</v>
      </c>
      <c r="E809" s="53" t="s">
        <v>1774</v>
      </c>
      <c r="F809" s="53" t="s">
        <v>1775</v>
      </c>
      <c r="G809" s="53" t="s">
        <v>1780</v>
      </c>
      <c r="H809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08 biologisch abbaubare Küchen- und Kantinenabfälle </v>
      </c>
      <c r="I809" s="2"/>
      <c r="J809" s="2"/>
      <c r="K809" s="2"/>
    </row>
    <row r="810" spans="2:11" ht="127.5">
      <c r="B810" s="52" t="str">
        <f>"ELoW_"&amp;LEFT(t_EuropeanWasteCodes[[#This Row],[Imported code]],2)&amp;"_"&amp;MID(t_EuropeanWasteCodes[[#This Row],[Imported code]],4,2)&amp;"_"&amp;MID(t_EuropeanWasteCodes[[#This Row],[Imported code]],7,2)</f>
        <v>ELoW_20_01_10</v>
      </c>
      <c r="C810" s="52" t="str">
        <f>IF(RIGHT(t_EuropeanWasteCodes[[#This Row],[Imported code]],1)="*","Y","N")</f>
        <v>N</v>
      </c>
      <c r="D810" s="53" t="s">
        <v>1781</v>
      </c>
      <c r="E810" s="53" t="s">
        <v>1774</v>
      </c>
      <c r="F810" s="53" t="s">
        <v>1775</v>
      </c>
      <c r="G810" s="53" t="s">
        <v>1782</v>
      </c>
      <c r="H810" s="52" t="str">
        <f>t_EuropeanWasteCodes[[#This Row],[Teil I]]&amp;" &gt; "&amp;t_EuropeanWasteCodes[[#This Row],[Teil II]]&amp;" &gt; "&amp;t_EuropeanWasteCodes[[#This Row],[Teil III]]</f>
        <v>20 SIEDLUNGSABFÄLLE (HAUSHALTSABFÄLLE UND ÄHNLICHE GEWERBLICHE UND INDUSTRIELLE ABFÄLLE SOWIE
ABFÄLLE AUS EINRICHTUNGEN), EINSCHLIESSLICH GETRENNT GESAMMELTER FRAKTIONEN  &gt; 20 01 Getrennt gesammelte Fraktionen (außer 15 01)  &gt; 20 01 10 Bekleidung</v>
      </c>
      <c r="I810" s="2"/>
      <c r="J810" s="2"/>
      <c r="K810" s="2"/>
    </row>
    <row r="811" spans="2:11" ht="127.5">
      <c r="B811" s="52" t="str">
        <f>"ELoW_"&amp;LEFT(t_EuropeanWasteCodes[[#This Row],[Imported code]],2)&amp;"_"&amp;MID(t_EuropeanWasteCodes[[#This Row],[Imported code]],4,2)&amp;"_"&amp;MID(t_EuropeanWasteCodes[[#This Row],[Imported code]],7,2)</f>
        <v>ELoW_20_01_11</v>
      </c>
      <c r="C811" s="52" t="str">
        <f>IF(RIGHT(t_EuropeanWasteCodes[[#This Row],[Imported code]],1)="*","Y","N")</f>
        <v>N</v>
      </c>
      <c r="D811" s="53" t="s">
        <v>1783</v>
      </c>
      <c r="E811" s="53" t="s">
        <v>1774</v>
      </c>
      <c r="F811" s="53" t="s">
        <v>1775</v>
      </c>
      <c r="G811" s="53" t="s">
        <v>1784</v>
      </c>
      <c r="H811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11 Textilien </v>
      </c>
      <c r="I811" s="2"/>
      <c r="J811" s="2"/>
      <c r="K811" s="2"/>
    </row>
    <row r="812" spans="2:11" ht="127.5">
      <c r="B812" s="52" t="str">
        <f>"ELoW_"&amp;LEFT(t_EuropeanWasteCodes[[#This Row],[Imported code]],2)&amp;"_"&amp;MID(t_EuropeanWasteCodes[[#This Row],[Imported code]],4,2)&amp;"_"&amp;MID(t_EuropeanWasteCodes[[#This Row],[Imported code]],7,2)</f>
        <v>ELoW_20_01_13</v>
      </c>
      <c r="C812" s="52" t="str">
        <f>IF(RIGHT(t_EuropeanWasteCodes[[#This Row],[Imported code]],1)="*","Y","N")</f>
        <v>Y</v>
      </c>
      <c r="D812" s="53" t="s">
        <v>1785</v>
      </c>
      <c r="E812" s="53" t="s">
        <v>1774</v>
      </c>
      <c r="F812" s="53" t="s">
        <v>1775</v>
      </c>
      <c r="G812" s="53" t="s">
        <v>1786</v>
      </c>
      <c r="H812" s="52" t="str">
        <f>t_EuropeanWasteCodes[[#This Row],[Teil I]]&amp;" &gt; "&amp;t_EuropeanWasteCodes[[#This Row],[Teil II]]&amp;" &gt; "&amp;t_EuropeanWasteCodes[[#This Row],[Teil III]]</f>
        <v>20 SIEDLUNGSABFÄLLE (HAUSHALTSABFÄLLE UND ÄHNLICHE GEWERBLICHE UND INDUSTRIELLE ABFÄLLE SOWIE
ABFÄLLE AUS EINRICHTUNGEN), EINSCHLIESSLICH GETRENNT GESAMMELTER FRAKTIONEN  &gt; 20 01 Getrennt gesammelte Fraktionen (außer 15 01)  &gt; 20 01 13* Lösemittel</v>
      </c>
      <c r="I812" s="2"/>
      <c r="J812" s="2"/>
      <c r="K812" s="2"/>
    </row>
    <row r="813" spans="2:11" ht="127.5">
      <c r="B813" s="52" t="str">
        <f>"ELoW_"&amp;LEFT(t_EuropeanWasteCodes[[#This Row],[Imported code]],2)&amp;"_"&amp;MID(t_EuropeanWasteCodes[[#This Row],[Imported code]],4,2)&amp;"_"&amp;MID(t_EuropeanWasteCodes[[#This Row],[Imported code]],7,2)</f>
        <v>ELoW_20_01_14</v>
      </c>
      <c r="C813" s="52" t="str">
        <f>IF(RIGHT(t_EuropeanWasteCodes[[#This Row],[Imported code]],1)="*","Y","N")</f>
        <v>Y</v>
      </c>
      <c r="D813" s="53" t="s">
        <v>1787</v>
      </c>
      <c r="E813" s="53" t="s">
        <v>1774</v>
      </c>
      <c r="F813" s="53" t="s">
        <v>1775</v>
      </c>
      <c r="G813" s="53" t="s">
        <v>1788</v>
      </c>
      <c r="H813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14* Säuren </v>
      </c>
      <c r="I813" s="2"/>
      <c r="J813" s="2"/>
      <c r="K813" s="2"/>
    </row>
    <row r="814" spans="2:11" ht="127.5">
      <c r="B814" s="52" t="str">
        <f>"ELoW_"&amp;LEFT(t_EuropeanWasteCodes[[#This Row],[Imported code]],2)&amp;"_"&amp;MID(t_EuropeanWasteCodes[[#This Row],[Imported code]],4,2)&amp;"_"&amp;MID(t_EuropeanWasteCodes[[#This Row],[Imported code]],7,2)</f>
        <v>ELoW_20_01_15</v>
      </c>
      <c r="C814" s="52" t="str">
        <f>IF(RIGHT(t_EuropeanWasteCodes[[#This Row],[Imported code]],1)="*","Y","N")</f>
        <v>Y</v>
      </c>
      <c r="D814" s="53" t="s">
        <v>1789</v>
      </c>
      <c r="E814" s="53" t="s">
        <v>1774</v>
      </c>
      <c r="F814" s="53" t="s">
        <v>1775</v>
      </c>
      <c r="G814" s="53" t="s">
        <v>1790</v>
      </c>
      <c r="H814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15* Laugen </v>
      </c>
      <c r="I814" s="2"/>
      <c r="J814" s="2"/>
      <c r="K814" s="2"/>
    </row>
    <row r="815" spans="2:11" ht="127.5">
      <c r="B815" s="52" t="str">
        <f>"ELoW_"&amp;LEFT(t_EuropeanWasteCodes[[#This Row],[Imported code]],2)&amp;"_"&amp;MID(t_EuropeanWasteCodes[[#This Row],[Imported code]],4,2)&amp;"_"&amp;MID(t_EuropeanWasteCodes[[#This Row],[Imported code]],7,2)</f>
        <v>ELoW_20_01_17</v>
      </c>
      <c r="C815" s="52" t="str">
        <f>IF(RIGHT(t_EuropeanWasteCodes[[#This Row],[Imported code]],1)="*","Y","N")</f>
        <v>Y</v>
      </c>
      <c r="D815" s="53" t="s">
        <v>1791</v>
      </c>
      <c r="E815" s="53" t="s">
        <v>1774</v>
      </c>
      <c r="F815" s="53" t="s">
        <v>1775</v>
      </c>
      <c r="G815" s="53" t="s">
        <v>1792</v>
      </c>
      <c r="H815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17* Fotochemikalien </v>
      </c>
      <c r="I815" s="2"/>
      <c r="J815" s="2"/>
      <c r="K815" s="2"/>
    </row>
    <row r="816" spans="2:11" ht="127.5">
      <c r="B816" s="52" t="str">
        <f>"ELoW_"&amp;LEFT(t_EuropeanWasteCodes[[#This Row],[Imported code]],2)&amp;"_"&amp;MID(t_EuropeanWasteCodes[[#This Row],[Imported code]],4,2)&amp;"_"&amp;MID(t_EuropeanWasteCodes[[#This Row],[Imported code]],7,2)</f>
        <v>ELoW_20_01_19</v>
      </c>
      <c r="C816" s="52" t="str">
        <f>IF(RIGHT(t_EuropeanWasteCodes[[#This Row],[Imported code]],1)="*","Y","N")</f>
        <v>Y</v>
      </c>
      <c r="D816" s="53" t="s">
        <v>1793</v>
      </c>
      <c r="E816" s="53" t="s">
        <v>1774</v>
      </c>
      <c r="F816" s="53" t="s">
        <v>1775</v>
      </c>
      <c r="G816" s="53" t="s">
        <v>1794</v>
      </c>
      <c r="H816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19* Pestizide </v>
      </c>
      <c r="I816" s="2"/>
      <c r="J816" s="2"/>
      <c r="K816" s="2"/>
    </row>
    <row r="817" spans="2:11" ht="140.25">
      <c r="B817" s="52" t="str">
        <f>"ELoW_"&amp;LEFT(t_EuropeanWasteCodes[[#This Row],[Imported code]],2)&amp;"_"&amp;MID(t_EuropeanWasteCodes[[#This Row],[Imported code]],4,2)&amp;"_"&amp;MID(t_EuropeanWasteCodes[[#This Row],[Imported code]],7,2)</f>
        <v>ELoW_20_01_21</v>
      </c>
      <c r="C817" s="52" t="str">
        <f>IF(RIGHT(t_EuropeanWasteCodes[[#This Row],[Imported code]],1)="*","Y","N")</f>
        <v>Y</v>
      </c>
      <c r="D817" s="53" t="s">
        <v>1795</v>
      </c>
      <c r="E817" s="53" t="s">
        <v>1774</v>
      </c>
      <c r="F817" s="53" t="s">
        <v>1775</v>
      </c>
      <c r="G817" s="53" t="s">
        <v>1796</v>
      </c>
      <c r="H817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21* Leuchtstoffröhren und andere quecksilberhaltige Abfälle </v>
      </c>
      <c r="I817" s="2"/>
      <c r="J817" s="2"/>
      <c r="K817" s="2"/>
    </row>
    <row r="818" spans="2:11" ht="153">
      <c r="B818" s="52" t="str">
        <f>"ELoW_"&amp;LEFT(t_EuropeanWasteCodes[[#This Row],[Imported code]],2)&amp;"_"&amp;MID(t_EuropeanWasteCodes[[#This Row],[Imported code]],4,2)&amp;"_"&amp;MID(t_EuropeanWasteCodes[[#This Row],[Imported code]],7,2)</f>
        <v>ELoW_20_01_23</v>
      </c>
      <c r="C818" s="52" t="str">
        <f>IF(RIGHT(t_EuropeanWasteCodes[[#This Row],[Imported code]],1)="*","Y","N")</f>
        <v>Y</v>
      </c>
      <c r="D818" s="53" t="s">
        <v>1797</v>
      </c>
      <c r="E818" s="53" t="s">
        <v>1774</v>
      </c>
      <c r="F818" s="53" t="s">
        <v>1775</v>
      </c>
      <c r="G818" s="53" t="s">
        <v>1798</v>
      </c>
      <c r="H818" s="52" t="str">
        <f>t_EuropeanWasteCodes[[#This Row],[Teil I]]&amp;" &gt; "&amp;t_EuropeanWasteCodes[[#This Row],[Teil II]]&amp;" &gt; "&amp;t_EuropeanWasteCodes[[#This Row],[Teil III]]</f>
        <v>20 SIEDLUNGSABFÄLLE (HAUSHALTSABFÄLLE UND ÄHNLICHE GEWERBLICHE UND INDUSTRIELLE ABFÄLLE SOWIE
ABFÄLLE AUS EINRICHTUNGEN), EINSCHLIESSLICH GETRENNT GESAMMELTER FRAKTIONEN  &gt; 20 01 Getrennt gesammelte Fraktionen (außer 15 01)  &gt; 20 01 23* gebrauchte Geräte, die Fluorchlorkohlenwasserstoffe enthalten</v>
      </c>
      <c r="I818" s="2"/>
      <c r="J818" s="2"/>
      <c r="K818" s="2"/>
    </row>
    <row r="819" spans="2:11" ht="127.5">
      <c r="B819" s="52" t="str">
        <f>"ELoW_"&amp;LEFT(t_EuropeanWasteCodes[[#This Row],[Imported code]],2)&amp;"_"&amp;MID(t_EuropeanWasteCodes[[#This Row],[Imported code]],4,2)&amp;"_"&amp;MID(t_EuropeanWasteCodes[[#This Row],[Imported code]],7,2)</f>
        <v>ELoW_20_01_25</v>
      </c>
      <c r="C819" s="52" t="str">
        <f>IF(RIGHT(t_EuropeanWasteCodes[[#This Row],[Imported code]],1)="*","Y","N")</f>
        <v>N</v>
      </c>
      <c r="D819" s="53" t="s">
        <v>1799</v>
      </c>
      <c r="E819" s="53" t="s">
        <v>1774</v>
      </c>
      <c r="F819" s="53" t="s">
        <v>1775</v>
      </c>
      <c r="G819" s="53" t="s">
        <v>1800</v>
      </c>
      <c r="H819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25 Speiseöle und -fette </v>
      </c>
      <c r="I819" s="2"/>
      <c r="J819" s="2"/>
      <c r="K819" s="2"/>
    </row>
    <row r="820" spans="2:11" ht="140.25">
      <c r="B820" s="52" t="str">
        <f>"ELoW_"&amp;LEFT(t_EuropeanWasteCodes[[#This Row],[Imported code]],2)&amp;"_"&amp;MID(t_EuropeanWasteCodes[[#This Row],[Imported code]],4,2)&amp;"_"&amp;MID(t_EuropeanWasteCodes[[#This Row],[Imported code]],7,2)</f>
        <v>ELoW_20_01_26</v>
      </c>
      <c r="C820" s="52" t="str">
        <f>IF(RIGHT(t_EuropeanWasteCodes[[#This Row],[Imported code]],1)="*","Y","N")</f>
        <v>Y</v>
      </c>
      <c r="D820" s="53" t="s">
        <v>1801</v>
      </c>
      <c r="E820" s="53" t="s">
        <v>1774</v>
      </c>
      <c r="F820" s="53" t="s">
        <v>1775</v>
      </c>
      <c r="G820" s="53" t="s">
        <v>1802</v>
      </c>
      <c r="H820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26* Öle und Fette mit Ausnahme derjenigen, die unter 20 01 25 fallen </v>
      </c>
      <c r="I820" s="2"/>
      <c r="J820" s="2"/>
      <c r="K820" s="2"/>
    </row>
    <row r="821" spans="2:11" ht="153">
      <c r="B821" s="52" t="str">
        <f>"ELoW_"&amp;LEFT(t_EuropeanWasteCodes[[#This Row],[Imported code]],2)&amp;"_"&amp;MID(t_EuropeanWasteCodes[[#This Row],[Imported code]],4,2)&amp;"_"&amp;MID(t_EuropeanWasteCodes[[#This Row],[Imported code]],7,2)</f>
        <v>ELoW_20_01_27</v>
      </c>
      <c r="C821" s="52" t="str">
        <f>IF(RIGHT(t_EuropeanWasteCodes[[#This Row],[Imported code]],1)="*","Y","N")</f>
        <v>Y</v>
      </c>
      <c r="D821" s="53" t="s">
        <v>1803</v>
      </c>
      <c r="E821" s="53" t="s">
        <v>1774</v>
      </c>
      <c r="F821" s="53" t="s">
        <v>1775</v>
      </c>
      <c r="G821" s="53" t="s">
        <v>1804</v>
      </c>
      <c r="H821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27* Farben, Druckfarben, Klebstoffe und Kunstharze, die gefährliche Stoffe enthalten </v>
      </c>
      <c r="I821" s="2"/>
      <c r="J821" s="2"/>
      <c r="K821" s="2"/>
    </row>
    <row r="822" spans="2:11" ht="153">
      <c r="B822" s="52" t="str">
        <f>"ELoW_"&amp;LEFT(t_EuropeanWasteCodes[[#This Row],[Imported code]],2)&amp;"_"&amp;MID(t_EuropeanWasteCodes[[#This Row],[Imported code]],4,2)&amp;"_"&amp;MID(t_EuropeanWasteCodes[[#This Row],[Imported code]],7,2)</f>
        <v>ELoW_20_01_28</v>
      </c>
      <c r="C822" s="52" t="str">
        <f>IF(RIGHT(t_EuropeanWasteCodes[[#This Row],[Imported code]],1)="*","Y","N")</f>
        <v>N</v>
      </c>
      <c r="D822" s="53" t="s">
        <v>1805</v>
      </c>
      <c r="E822" s="53" t="s">
        <v>1774</v>
      </c>
      <c r="F822" s="53" t="s">
        <v>1775</v>
      </c>
      <c r="G822" s="53" t="s">
        <v>1806</v>
      </c>
      <c r="H822" s="52" t="str">
        <f>t_EuropeanWasteCodes[[#This Row],[Teil I]]&amp;" &gt; "&amp;t_EuropeanWasteCodes[[#This Row],[Teil II]]&amp;" &gt; "&amp;t_EuropeanWasteCodes[[#This Row],[Teil III]]</f>
        <v>20 SIEDLUNGSABFÄLLE (HAUSHALTSABFÄLLE UND ÄHNLICHE GEWERBLICHE UND INDUSTRIELLE ABFÄLLE SOWIE
ABFÄLLE AUS EINRICHTUNGEN), EINSCHLIESSLICH GETRENNT GESAMMELTER FRAKTIONEN  &gt; 20 01 Getrennt gesammelte Fraktionen (außer 15 01)  &gt; 20 01 28 Farben, Druckfarben, Klebstoffe und Kunstharze mit Ausnahme derjenigen, die unter 20 01 27 fallen</v>
      </c>
      <c r="I822" s="2"/>
      <c r="J822" s="2"/>
      <c r="K822" s="2"/>
    </row>
    <row r="823" spans="2:11" ht="140.25">
      <c r="B823" s="52" t="str">
        <f>"ELoW_"&amp;LEFT(t_EuropeanWasteCodes[[#This Row],[Imported code]],2)&amp;"_"&amp;MID(t_EuropeanWasteCodes[[#This Row],[Imported code]],4,2)&amp;"_"&amp;MID(t_EuropeanWasteCodes[[#This Row],[Imported code]],7,2)</f>
        <v>ELoW_20_01_29</v>
      </c>
      <c r="C823" s="52" t="str">
        <f>IF(RIGHT(t_EuropeanWasteCodes[[#This Row],[Imported code]],1)="*","Y","N")</f>
        <v>Y</v>
      </c>
      <c r="D823" s="53" t="s">
        <v>1807</v>
      </c>
      <c r="E823" s="53" t="s">
        <v>1774</v>
      </c>
      <c r="F823" s="53" t="s">
        <v>1775</v>
      </c>
      <c r="G823" s="53" t="s">
        <v>1808</v>
      </c>
      <c r="H823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29* Reinigungsmittel, die gefährliche Stoffe enthalten </v>
      </c>
      <c r="I823" s="2"/>
      <c r="J823" s="2"/>
      <c r="K823" s="2"/>
    </row>
    <row r="824" spans="2:11" ht="140.25">
      <c r="B824" s="52" t="str">
        <f>"ELoW_"&amp;LEFT(t_EuropeanWasteCodes[[#This Row],[Imported code]],2)&amp;"_"&amp;MID(t_EuropeanWasteCodes[[#This Row],[Imported code]],4,2)&amp;"_"&amp;MID(t_EuropeanWasteCodes[[#This Row],[Imported code]],7,2)</f>
        <v>ELoW_20_01_30</v>
      </c>
      <c r="C824" s="52" t="str">
        <f>IF(RIGHT(t_EuropeanWasteCodes[[#This Row],[Imported code]],1)="*","Y","N")</f>
        <v>N</v>
      </c>
      <c r="D824" s="53" t="s">
        <v>1809</v>
      </c>
      <c r="E824" s="53" t="s">
        <v>1774</v>
      </c>
      <c r="F824" s="53" t="s">
        <v>1775</v>
      </c>
      <c r="G824" s="53" t="s">
        <v>1810</v>
      </c>
      <c r="H824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30 Reinigungsmittel mit Ausnahme derjenigen, die unter 20 01 29 fallen </v>
      </c>
      <c r="I824" s="2"/>
      <c r="J824" s="2"/>
      <c r="K824" s="2"/>
    </row>
    <row r="825" spans="2:11" ht="140.25">
      <c r="B825" s="52" t="str">
        <f>"ELoW_"&amp;LEFT(t_EuropeanWasteCodes[[#This Row],[Imported code]],2)&amp;"_"&amp;MID(t_EuropeanWasteCodes[[#This Row],[Imported code]],4,2)&amp;"_"&amp;MID(t_EuropeanWasteCodes[[#This Row],[Imported code]],7,2)</f>
        <v>ELoW_20_01_31</v>
      </c>
      <c r="C825" s="52" t="str">
        <f>IF(RIGHT(t_EuropeanWasteCodes[[#This Row],[Imported code]],1)="*","Y","N")</f>
        <v>Y</v>
      </c>
      <c r="D825" s="53" t="s">
        <v>1811</v>
      </c>
      <c r="E825" s="53" t="s">
        <v>1774</v>
      </c>
      <c r="F825" s="53" t="s">
        <v>1775</v>
      </c>
      <c r="G825" s="53" t="s">
        <v>1812</v>
      </c>
      <c r="H825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31* zytotoxische und zytostatische Arzneimittel </v>
      </c>
      <c r="I825" s="2"/>
      <c r="J825" s="2"/>
      <c r="K825" s="2"/>
    </row>
    <row r="826" spans="2:11" ht="140.25">
      <c r="B826" s="52" t="str">
        <f>"ELoW_"&amp;LEFT(t_EuropeanWasteCodes[[#This Row],[Imported code]],2)&amp;"_"&amp;MID(t_EuropeanWasteCodes[[#This Row],[Imported code]],4,2)&amp;"_"&amp;MID(t_EuropeanWasteCodes[[#This Row],[Imported code]],7,2)</f>
        <v>ELoW_20_01_32</v>
      </c>
      <c r="C826" s="52" t="str">
        <f>IF(RIGHT(t_EuropeanWasteCodes[[#This Row],[Imported code]],1)="*","Y","N")</f>
        <v>N</v>
      </c>
      <c r="D826" s="53" t="s">
        <v>1813</v>
      </c>
      <c r="E826" s="53" t="s">
        <v>1774</v>
      </c>
      <c r="F826" s="53" t="s">
        <v>1775</v>
      </c>
      <c r="G826" s="53" t="s">
        <v>1814</v>
      </c>
      <c r="H826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32 Arzneimittel mit Ausnahme derjenigen, die unter 20 01 31 fallen </v>
      </c>
      <c r="I826" s="2"/>
      <c r="J826" s="2"/>
      <c r="K826" s="2"/>
    </row>
    <row r="827" spans="2:11" ht="178.5">
      <c r="B827" s="52" t="str">
        <f>"ELoW_"&amp;LEFT(t_EuropeanWasteCodes[[#This Row],[Imported code]],2)&amp;"_"&amp;MID(t_EuropeanWasteCodes[[#This Row],[Imported code]],4,2)&amp;"_"&amp;MID(t_EuropeanWasteCodes[[#This Row],[Imported code]],7,2)</f>
        <v>ELoW_20_01_33</v>
      </c>
      <c r="C827" s="52" t="str">
        <f>IF(RIGHT(t_EuropeanWasteCodes[[#This Row],[Imported code]],1)="*","Y","N")</f>
        <v>Y</v>
      </c>
      <c r="D827" s="53" t="s">
        <v>1815</v>
      </c>
      <c r="E827" s="53" t="s">
        <v>1774</v>
      </c>
      <c r="F827" s="53" t="s">
        <v>1775</v>
      </c>
      <c r="G827" s="53" t="s">
        <v>1816</v>
      </c>
      <c r="H827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33* Batterien und Akkumulatoren, die unter 16 06 01, 16 06 02 oder 16 06 03 fallen, sowie gemischte Batterien und Akkumulatoren, die solche Batterien enthalten </v>
      </c>
      <c r="I827" s="2"/>
      <c r="J827" s="2"/>
      <c r="K827" s="2"/>
    </row>
    <row r="828" spans="2:11" ht="153">
      <c r="B828" s="52" t="str">
        <f>"ELoW_"&amp;LEFT(t_EuropeanWasteCodes[[#This Row],[Imported code]],2)&amp;"_"&amp;MID(t_EuropeanWasteCodes[[#This Row],[Imported code]],4,2)&amp;"_"&amp;MID(t_EuropeanWasteCodes[[#This Row],[Imported code]],7,2)</f>
        <v>ELoW_20_01_34</v>
      </c>
      <c r="C828" s="52" t="str">
        <f>IF(RIGHT(t_EuropeanWasteCodes[[#This Row],[Imported code]],1)="*","Y","N")</f>
        <v>N</v>
      </c>
      <c r="D828" s="53" t="s">
        <v>1817</v>
      </c>
      <c r="E828" s="53" t="s">
        <v>1774</v>
      </c>
      <c r="F828" s="53" t="s">
        <v>1775</v>
      </c>
      <c r="G828" s="53" t="s">
        <v>1818</v>
      </c>
      <c r="H828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34 Batterien und Akkumulatoren mit Ausnahme derjenigen, die unter 20 01 33 fallen </v>
      </c>
      <c r="I828" s="2"/>
      <c r="J828" s="2"/>
      <c r="K828" s="2"/>
    </row>
    <row r="829" spans="2:11" ht="191.25">
      <c r="B829" s="52" t="str">
        <f>"ELoW_"&amp;LEFT(t_EuropeanWasteCodes[[#This Row],[Imported code]],2)&amp;"_"&amp;MID(t_EuropeanWasteCodes[[#This Row],[Imported code]],4,2)&amp;"_"&amp;MID(t_EuropeanWasteCodes[[#This Row],[Imported code]],7,2)</f>
        <v>ELoW_20_01_35</v>
      </c>
      <c r="C829" s="52" t="str">
        <f>IF(RIGHT(t_EuropeanWasteCodes[[#This Row],[Imported code]],1)="*","Y","N")</f>
        <v>Y</v>
      </c>
      <c r="D829" s="53" t="s">
        <v>1819</v>
      </c>
      <c r="E829" s="53" t="s">
        <v>1774</v>
      </c>
      <c r="F829" s="53" t="s">
        <v>1775</v>
      </c>
      <c r="G829" s="53" t="s">
        <v>1820</v>
      </c>
      <c r="H829" s="52" t="str">
        <f>t_EuropeanWasteCodes[[#This Row],[Teil I]]&amp;" &gt; "&amp;t_EuropeanWasteCodes[[#This Row],[Teil II]]&amp;" &gt; "&amp;t_EuropeanWasteCodes[[#This Row],[Teil III]]</f>
        <v>20 SIEDLUNGSABFÄLLE (HAUSHALTSABFÄLLE UND ÄHNLICHE GEWERBLICHE UND INDUSTRIELLE ABFÄLLE SOWIE
ABFÄLLE AUS EINRICHTUNGEN), EINSCHLIESSLICH GETRENNT GESAMMELTER FRAKTIONEN  &gt; 20 01 Getrennt gesammelte Fraktionen (außer 15 01)  &gt; 20 01 35* gebrauchte elektrische und elektronische Geräte, die gefährliche Bauteile (
1) enthalten, mit Ausnahme derjenigen, die unter 20 01 21 und 20 01 23 fallen</v>
      </c>
      <c r="I829" s="2"/>
      <c r="J829" s="2"/>
      <c r="K829" s="2"/>
    </row>
    <row r="830" spans="2:11" ht="178.5">
      <c r="B830" s="52" t="str">
        <f>"ELoW_"&amp;LEFT(t_EuropeanWasteCodes[[#This Row],[Imported code]],2)&amp;"_"&amp;MID(t_EuropeanWasteCodes[[#This Row],[Imported code]],4,2)&amp;"_"&amp;MID(t_EuropeanWasteCodes[[#This Row],[Imported code]],7,2)</f>
        <v>ELoW_20_01_36</v>
      </c>
      <c r="C830" s="52" t="str">
        <f>IF(RIGHT(t_EuropeanWasteCodes[[#This Row],[Imported code]],1)="*","Y","N")</f>
        <v>N</v>
      </c>
      <c r="D830" s="53" t="s">
        <v>1821</v>
      </c>
      <c r="E830" s="53" t="s">
        <v>1774</v>
      </c>
      <c r="F830" s="53" t="s">
        <v>1775</v>
      </c>
      <c r="G830" s="53" t="s">
        <v>1822</v>
      </c>
      <c r="H830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36 gebrauchte elektrische und elektronische Geräte mit Ausnahme derjenigen, die unter 20 01 21, 20 01 23
und 20 01 35 fallen </v>
      </c>
      <c r="I830" s="2"/>
      <c r="J830" s="2"/>
      <c r="K830" s="2"/>
    </row>
    <row r="831" spans="2:11" ht="127.5">
      <c r="B831" s="52" t="str">
        <f>"ELoW_"&amp;LEFT(t_EuropeanWasteCodes[[#This Row],[Imported code]],2)&amp;"_"&amp;MID(t_EuropeanWasteCodes[[#This Row],[Imported code]],4,2)&amp;"_"&amp;MID(t_EuropeanWasteCodes[[#This Row],[Imported code]],7,2)</f>
        <v>ELoW_20_01_37</v>
      </c>
      <c r="C831" s="52" t="str">
        <f>IF(RIGHT(t_EuropeanWasteCodes[[#This Row],[Imported code]],1)="*","Y","N")</f>
        <v>Y</v>
      </c>
      <c r="D831" s="53" t="s">
        <v>1823</v>
      </c>
      <c r="E831" s="53" t="s">
        <v>1774</v>
      </c>
      <c r="F831" s="53" t="s">
        <v>1775</v>
      </c>
      <c r="G831" s="53" t="s">
        <v>1824</v>
      </c>
      <c r="H831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37* Holz, das gefährliche Stoffe enthält </v>
      </c>
      <c r="I831" s="2"/>
      <c r="J831" s="2"/>
      <c r="K831" s="2"/>
    </row>
    <row r="832" spans="2:11" ht="140.25">
      <c r="B832" s="52" t="str">
        <f>"ELoW_"&amp;LEFT(t_EuropeanWasteCodes[[#This Row],[Imported code]],2)&amp;"_"&amp;MID(t_EuropeanWasteCodes[[#This Row],[Imported code]],4,2)&amp;"_"&amp;MID(t_EuropeanWasteCodes[[#This Row],[Imported code]],7,2)</f>
        <v>ELoW_20_01_38</v>
      </c>
      <c r="C832" s="52" t="str">
        <f>IF(RIGHT(t_EuropeanWasteCodes[[#This Row],[Imported code]],1)="*","Y","N")</f>
        <v>N</v>
      </c>
      <c r="D832" s="53" t="s">
        <v>1825</v>
      </c>
      <c r="E832" s="53" t="s">
        <v>1774</v>
      </c>
      <c r="F832" s="53" t="s">
        <v>1775</v>
      </c>
      <c r="G832" s="53" t="s">
        <v>1826</v>
      </c>
      <c r="H832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38 Holz mit Ausnahme desjenigen, das unter 20 01 37 fällt </v>
      </c>
      <c r="I832" s="2"/>
      <c r="J832" s="2"/>
      <c r="K832" s="2"/>
    </row>
    <row r="833" spans="2:11" ht="127.5">
      <c r="B833" s="52" t="str">
        <f>"ELoW_"&amp;LEFT(t_EuropeanWasteCodes[[#This Row],[Imported code]],2)&amp;"_"&amp;MID(t_EuropeanWasteCodes[[#This Row],[Imported code]],4,2)&amp;"_"&amp;MID(t_EuropeanWasteCodes[[#This Row],[Imported code]],7,2)</f>
        <v>ELoW_20_01_39</v>
      </c>
      <c r="C833" s="52" t="str">
        <f>IF(RIGHT(t_EuropeanWasteCodes[[#This Row],[Imported code]],1)="*","Y","N")</f>
        <v>N</v>
      </c>
      <c r="D833" s="53" t="s">
        <v>1827</v>
      </c>
      <c r="E833" s="53" t="s">
        <v>1774</v>
      </c>
      <c r="F833" s="53" t="s">
        <v>1775</v>
      </c>
      <c r="G833" s="53" t="s">
        <v>1828</v>
      </c>
      <c r="H833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39 Kunststoffe </v>
      </c>
      <c r="I833" s="2"/>
      <c r="J833" s="2"/>
      <c r="K833" s="2"/>
    </row>
    <row r="834" spans="2:11" ht="127.5">
      <c r="B834" s="52" t="str">
        <f>"ELoW_"&amp;LEFT(t_EuropeanWasteCodes[[#This Row],[Imported code]],2)&amp;"_"&amp;MID(t_EuropeanWasteCodes[[#This Row],[Imported code]],4,2)&amp;"_"&amp;MID(t_EuropeanWasteCodes[[#This Row],[Imported code]],7,2)</f>
        <v>ELoW_20_01_40</v>
      </c>
      <c r="C834" s="52" t="str">
        <f>IF(RIGHT(t_EuropeanWasteCodes[[#This Row],[Imported code]],1)="*","Y","N")</f>
        <v>N</v>
      </c>
      <c r="D834" s="53" t="s">
        <v>1829</v>
      </c>
      <c r="E834" s="53" t="s">
        <v>1774</v>
      </c>
      <c r="F834" s="53" t="s">
        <v>1775</v>
      </c>
      <c r="G834" s="53" t="s">
        <v>1830</v>
      </c>
      <c r="H834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40 Metalle </v>
      </c>
      <c r="I834" s="2"/>
      <c r="J834" s="2"/>
      <c r="K834" s="2"/>
    </row>
    <row r="835" spans="2:11" ht="140.25">
      <c r="B835" s="52" t="str">
        <f>"ELoW_"&amp;LEFT(t_EuropeanWasteCodes[[#This Row],[Imported code]],2)&amp;"_"&amp;MID(t_EuropeanWasteCodes[[#This Row],[Imported code]],4,2)&amp;"_"&amp;MID(t_EuropeanWasteCodes[[#This Row],[Imported code]],7,2)</f>
        <v>ELoW_20_01_41</v>
      </c>
      <c r="C835" s="52" t="str">
        <f>IF(RIGHT(t_EuropeanWasteCodes[[#This Row],[Imported code]],1)="*","Y","N")</f>
        <v>N</v>
      </c>
      <c r="D835" s="53" t="s">
        <v>1831</v>
      </c>
      <c r="E835" s="53" t="s">
        <v>1774</v>
      </c>
      <c r="F835" s="53" t="s">
        <v>1775</v>
      </c>
      <c r="G835" s="53" t="s">
        <v>1832</v>
      </c>
      <c r="H835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41 Abfälle aus der Reinigung von Schornsteinen </v>
      </c>
      <c r="I835" s="2"/>
      <c r="J835" s="2"/>
      <c r="K835" s="2"/>
    </row>
    <row r="836" spans="2:11" ht="127.5">
      <c r="B836" s="52" t="str">
        <f>"ELoW_"&amp;LEFT(t_EuropeanWasteCodes[[#This Row],[Imported code]],2)&amp;"_"&amp;MID(t_EuropeanWasteCodes[[#This Row],[Imported code]],4,2)&amp;"_"&amp;MID(t_EuropeanWasteCodes[[#This Row],[Imported code]],7,2)</f>
        <v>ELoW_20_01_99</v>
      </c>
      <c r="C836" s="52" t="str">
        <f>IF(RIGHT(t_EuropeanWasteCodes[[#This Row],[Imported code]],1)="*","Y","N")</f>
        <v>N</v>
      </c>
      <c r="D836" s="53" t="s">
        <v>1833</v>
      </c>
      <c r="E836" s="53" t="s">
        <v>1774</v>
      </c>
      <c r="F836" s="53" t="s">
        <v>1775</v>
      </c>
      <c r="G836" s="53" t="s">
        <v>1834</v>
      </c>
      <c r="H836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01 Getrennt gesammelte Fraktionen (außer 15 01)  &gt; 20 01 99 sonstige Fraktionen a. n. g. </v>
      </c>
      <c r="I836" s="2"/>
      <c r="J836" s="2"/>
      <c r="K836" s="2"/>
    </row>
    <row r="837" spans="2:11" ht="140.25">
      <c r="B837" s="52" t="str">
        <f>"ELoW_"&amp;LEFT(t_EuropeanWasteCodes[[#This Row],[Imported code]],2)&amp;"_"&amp;MID(t_EuropeanWasteCodes[[#This Row],[Imported code]],4,2)&amp;"_"&amp;MID(t_EuropeanWasteCodes[[#This Row],[Imported code]],7,2)</f>
        <v>ELoW_20_02_01</v>
      </c>
      <c r="C837" s="52" t="str">
        <f>IF(RIGHT(t_EuropeanWasteCodes[[#This Row],[Imported code]],1)="*","Y","N")</f>
        <v>N</v>
      </c>
      <c r="D837" s="53" t="s">
        <v>1835</v>
      </c>
      <c r="E837" s="53" t="s">
        <v>1774</v>
      </c>
      <c r="F837" s="53" t="s">
        <v>1836</v>
      </c>
      <c r="G837" s="53" t="s">
        <v>1837</v>
      </c>
      <c r="H837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02 Garten- und Parkabfälle (einschließlich Friedhofsabfälle)  &gt; 20 02 01 biologisch abbaubare Abfälle </v>
      </c>
      <c r="I837" s="2"/>
      <c r="J837" s="2"/>
      <c r="K837" s="2"/>
    </row>
    <row r="838" spans="2:11" ht="127.5">
      <c r="B838" s="52" t="str">
        <f>"ELoW_"&amp;LEFT(t_EuropeanWasteCodes[[#This Row],[Imported code]],2)&amp;"_"&amp;MID(t_EuropeanWasteCodes[[#This Row],[Imported code]],4,2)&amp;"_"&amp;MID(t_EuropeanWasteCodes[[#This Row],[Imported code]],7,2)</f>
        <v>ELoW_20_02_02</v>
      </c>
      <c r="C838" s="52" t="str">
        <f>IF(RIGHT(t_EuropeanWasteCodes[[#This Row],[Imported code]],1)="*","Y","N")</f>
        <v>N</v>
      </c>
      <c r="D838" s="53" t="s">
        <v>1838</v>
      </c>
      <c r="E838" s="53" t="s">
        <v>1774</v>
      </c>
      <c r="F838" s="53" t="s">
        <v>1836</v>
      </c>
      <c r="G838" s="53" t="s">
        <v>1839</v>
      </c>
      <c r="H838" s="52" t="str">
        <f>t_EuropeanWasteCodes[[#This Row],[Teil I]]&amp;" &gt; "&amp;t_EuropeanWasteCodes[[#This Row],[Teil II]]&amp;" &gt; "&amp;t_EuropeanWasteCodes[[#This Row],[Teil III]]</f>
        <v>20 SIEDLUNGSABFÄLLE (HAUSHALTSABFÄLLE UND ÄHNLICHE GEWERBLICHE UND INDUSTRIELLE ABFÄLLE SOWIE
ABFÄLLE AUS EINRICHTUNGEN), EINSCHLIESSLICH GETRENNT GESAMMELTER FRAKTIONEN  &gt; 20 02 Garten- und Parkabfälle (einschließlich Friedhofsabfälle)  &gt; 20 02 02 Boden und Steine</v>
      </c>
      <c r="I838" s="2"/>
      <c r="J838" s="2"/>
      <c r="K838" s="2"/>
    </row>
    <row r="839" spans="2:11" ht="140.25">
      <c r="B839" s="52" t="str">
        <f>"ELoW_"&amp;LEFT(t_EuropeanWasteCodes[[#This Row],[Imported code]],2)&amp;"_"&amp;MID(t_EuropeanWasteCodes[[#This Row],[Imported code]],4,2)&amp;"_"&amp;MID(t_EuropeanWasteCodes[[#This Row],[Imported code]],7,2)</f>
        <v>ELoW_20_02_03</v>
      </c>
      <c r="C839" s="52" t="str">
        <f>IF(RIGHT(t_EuropeanWasteCodes[[#This Row],[Imported code]],1)="*","Y","N")</f>
        <v>N</v>
      </c>
      <c r="D839" s="53" t="s">
        <v>1840</v>
      </c>
      <c r="E839" s="53" t="s">
        <v>1774</v>
      </c>
      <c r="F839" s="53" t="s">
        <v>1836</v>
      </c>
      <c r="G839" s="53" t="s">
        <v>1841</v>
      </c>
      <c r="H839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02 Garten- und Parkabfälle (einschließlich Friedhofsabfälle)  &gt; 20 02 03 andere nicht biologisch abbaubare Abfälle </v>
      </c>
      <c r="I839" s="2"/>
      <c r="J839" s="2"/>
      <c r="K839" s="2"/>
    </row>
    <row r="840" spans="2:11" ht="114.75">
      <c r="B840" s="52" t="str">
        <f>"ELoW_"&amp;LEFT(t_EuropeanWasteCodes[[#This Row],[Imported code]],2)&amp;"_"&amp;MID(t_EuropeanWasteCodes[[#This Row],[Imported code]],4,2)&amp;"_"&amp;MID(t_EuropeanWasteCodes[[#This Row],[Imported code]],7,2)</f>
        <v>ELoW_20_03_01</v>
      </c>
      <c r="C840" s="52" t="str">
        <f>IF(RIGHT(t_EuropeanWasteCodes[[#This Row],[Imported code]],1)="*","Y","N")</f>
        <v>N</v>
      </c>
      <c r="D840" s="53" t="s">
        <v>1842</v>
      </c>
      <c r="E840" s="53" t="s">
        <v>1774</v>
      </c>
      <c r="F840" s="53" t="s">
        <v>1843</v>
      </c>
      <c r="G840" s="53" t="s">
        <v>1844</v>
      </c>
      <c r="H840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03 Andere Siedlungsabfälle  &gt; 20 03 01 gemischte Siedlungsabfälle </v>
      </c>
      <c r="I840" s="2"/>
      <c r="J840" s="2"/>
      <c r="K840" s="2"/>
    </row>
    <row r="841" spans="2:11" ht="114.75">
      <c r="B841" s="52" t="str">
        <f>"ELoW_"&amp;LEFT(t_EuropeanWasteCodes[[#This Row],[Imported code]],2)&amp;"_"&amp;MID(t_EuropeanWasteCodes[[#This Row],[Imported code]],4,2)&amp;"_"&amp;MID(t_EuropeanWasteCodes[[#This Row],[Imported code]],7,2)</f>
        <v>ELoW_20_03_02</v>
      </c>
      <c r="C841" s="52" t="str">
        <f>IF(RIGHT(t_EuropeanWasteCodes[[#This Row],[Imported code]],1)="*","Y","N")</f>
        <v>N</v>
      </c>
      <c r="D841" s="53" t="s">
        <v>1845</v>
      </c>
      <c r="E841" s="53" t="s">
        <v>1774</v>
      </c>
      <c r="F841" s="53" t="s">
        <v>1843</v>
      </c>
      <c r="G841" s="53" t="s">
        <v>1846</v>
      </c>
      <c r="H841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03 Andere Siedlungsabfälle  &gt; 20 03 02 Marktabfälle </v>
      </c>
      <c r="I841" s="2"/>
      <c r="J841" s="2"/>
      <c r="K841" s="2"/>
    </row>
    <row r="842" spans="2:11" ht="114.75">
      <c r="B842" s="52" t="str">
        <f>"ELoW_"&amp;LEFT(t_EuropeanWasteCodes[[#This Row],[Imported code]],2)&amp;"_"&amp;MID(t_EuropeanWasteCodes[[#This Row],[Imported code]],4,2)&amp;"_"&amp;MID(t_EuropeanWasteCodes[[#This Row],[Imported code]],7,2)</f>
        <v>ELoW_20_03_03</v>
      </c>
      <c r="C842" s="52" t="str">
        <f>IF(RIGHT(t_EuropeanWasteCodes[[#This Row],[Imported code]],1)="*","Y","N")</f>
        <v>N</v>
      </c>
      <c r="D842" s="53" t="s">
        <v>1847</v>
      </c>
      <c r="E842" s="53" t="s">
        <v>1774</v>
      </c>
      <c r="F842" s="53" t="s">
        <v>1843</v>
      </c>
      <c r="G842" s="53" t="s">
        <v>1848</v>
      </c>
      <c r="H842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03 Andere Siedlungsabfälle  &gt; 20 03 03 Straßenkehricht </v>
      </c>
      <c r="I842" s="2"/>
      <c r="J842" s="2"/>
      <c r="K842" s="2"/>
    </row>
    <row r="843" spans="2:11" ht="114.75">
      <c r="B843" s="52" t="str">
        <f>"ELoW_"&amp;LEFT(t_EuropeanWasteCodes[[#This Row],[Imported code]],2)&amp;"_"&amp;MID(t_EuropeanWasteCodes[[#This Row],[Imported code]],4,2)&amp;"_"&amp;MID(t_EuropeanWasteCodes[[#This Row],[Imported code]],7,2)</f>
        <v>ELoW_20_03_04</v>
      </c>
      <c r="C843" s="52" t="str">
        <f>IF(RIGHT(t_EuropeanWasteCodes[[#This Row],[Imported code]],1)="*","Y","N")</f>
        <v>N</v>
      </c>
      <c r="D843" s="53" t="s">
        <v>1849</v>
      </c>
      <c r="E843" s="53" t="s">
        <v>1774</v>
      </c>
      <c r="F843" s="53" t="s">
        <v>1843</v>
      </c>
      <c r="G843" s="53" t="s">
        <v>1850</v>
      </c>
      <c r="H843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03 Andere Siedlungsabfälle  &gt; 20 03 04 Fäkalschlamm </v>
      </c>
      <c r="I843" s="2"/>
      <c r="J843" s="2"/>
      <c r="K843" s="2"/>
    </row>
    <row r="844" spans="2:11" ht="127.5">
      <c r="B844" s="52" t="str">
        <f>"ELoW_"&amp;LEFT(t_EuropeanWasteCodes[[#This Row],[Imported code]],2)&amp;"_"&amp;MID(t_EuropeanWasteCodes[[#This Row],[Imported code]],4,2)&amp;"_"&amp;MID(t_EuropeanWasteCodes[[#This Row],[Imported code]],7,2)</f>
        <v>ELoW_20_03_06</v>
      </c>
      <c r="C844" s="52" t="str">
        <f>IF(RIGHT(t_EuropeanWasteCodes[[#This Row],[Imported code]],1)="*","Y","N")</f>
        <v>N</v>
      </c>
      <c r="D844" s="53" t="s">
        <v>1851</v>
      </c>
      <c r="E844" s="53" t="s">
        <v>1774</v>
      </c>
      <c r="F844" s="53" t="s">
        <v>1843</v>
      </c>
      <c r="G844" s="53" t="s">
        <v>1852</v>
      </c>
      <c r="H844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03 Andere Siedlungsabfälle  &gt; 20 03 06 Abfälle aus der Kanalreinigung </v>
      </c>
      <c r="I844" s="2"/>
      <c r="J844" s="2"/>
      <c r="K844" s="2"/>
    </row>
    <row r="845" spans="2:11" ht="114.75">
      <c r="B845" s="52" t="str">
        <f>"ELoW_"&amp;LEFT(t_EuropeanWasteCodes[[#This Row],[Imported code]],2)&amp;"_"&amp;MID(t_EuropeanWasteCodes[[#This Row],[Imported code]],4,2)&amp;"_"&amp;MID(t_EuropeanWasteCodes[[#This Row],[Imported code]],7,2)</f>
        <v>ELoW_20_03_07</v>
      </c>
      <c r="C845" s="52" t="str">
        <f>IF(RIGHT(t_EuropeanWasteCodes[[#This Row],[Imported code]],1)="*","Y","N")</f>
        <v>N</v>
      </c>
      <c r="D845" s="53" t="s">
        <v>1853</v>
      </c>
      <c r="E845" s="53" t="s">
        <v>1774</v>
      </c>
      <c r="F845" s="53" t="s">
        <v>1843</v>
      </c>
      <c r="G845" s="53" t="s">
        <v>1854</v>
      </c>
      <c r="H845" s="52" t="str">
        <f>t_EuropeanWasteCodes[[#This Row],[Teil I]]&amp;" &gt; "&amp;t_EuropeanWasteCodes[[#This Row],[Teil II]]&amp;" &gt; "&amp;t_EuropeanWasteCodes[[#This Row],[Teil III]]</f>
        <v>20 SIEDLUNGSABFÄLLE (HAUSHALTSABFÄLLE UND ÄHNLICHE GEWERBLICHE UND INDUSTRIELLE ABFÄLLE SOWIE
ABFÄLLE AUS EINRICHTUNGEN), EINSCHLIESSLICH GETRENNT GESAMMELTER FRAKTIONEN  &gt; 20 03 Andere Siedlungsabfälle  &gt; 20 03 07 Sperrmüll</v>
      </c>
      <c r="I845" s="2"/>
      <c r="J845" s="2"/>
      <c r="K845" s="2"/>
    </row>
    <row r="846" spans="2:11" ht="114.75">
      <c r="B846" s="54" t="str">
        <f>"ELoW_"&amp;LEFT(t_EuropeanWasteCodes[[#This Row],[Imported code]],2)&amp;"_"&amp;MID(t_EuropeanWasteCodes[[#This Row],[Imported code]],4,2)&amp;"_"&amp;MID(t_EuropeanWasteCodes[[#This Row],[Imported code]],7,2)</f>
        <v>ELoW_20_03_99</v>
      </c>
      <c r="C846" s="54" t="str">
        <f>IF(RIGHT(t_EuropeanWasteCodes[[#This Row],[Imported code]],1)="*","Y","N")</f>
        <v>N</v>
      </c>
      <c r="D846" s="55" t="s">
        <v>1855</v>
      </c>
      <c r="E846" s="53" t="s">
        <v>1774</v>
      </c>
      <c r="F846" s="53" t="s">
        <v>1843</v>
      </c>
      <c r="G846" s="55" t="s">
        <v>1856</v>
      </c>
      <c r="H846" s="52" t="str">
        <f>t_EuropeanWasteCodes[[#This Row],[Teil I]]&amp;" &gt; "&amp;t_EuropeanWasteCodes[[#This Row],[Teil II]]&amp;" &gt; "&amp;t_EuropeanWasteCodes[[#This Row],[Teil III]]</f>
        <v xml:space="preserve">20 SIEDLUNGSABFÄLLE (HAUSHALTSABFÄLLE UND ÄHNLICHE GEWERBLICHE UND INDUSTRIELLE ABFÄLLE SOWIE
ABFÄLLE AUS EINRICHTUNGEN), EINSCHLIESSLICH GETRENNT GESAMMELTER FRAKTIONEN  &gt; 20 03 Andere Siedlungsabfälle  &gt; 20 03 99 Siedlungsabfälle a. n. g. </v>
      </c>
      <c r="I846" s="2"/>
      <c r="J846" s="2"/>
      <c r="K846" s="2"/>
    </row>
    <row r="848" spans="2:11">
      <c r="B848" s="56" t="s">
        <v>1857</v>
      </c>
      <c r="C848" s="56"/>
      <c r="E848" s="56"/>
      <c r="F848" s="2"/>
      <c r="G848" s="56"/>
      <c r="H848" s="56"/>
    </row>
    <row r="849" spans="2:8">
      <c r="B849" s="57" t="s">
        <v>1858</v>
      </c>
      <c r="C849" s="57"/>
      <c r="E849" s="57"/>
      <c r="F849" s="2"/>
      <c r="G849" s="57"/>
      <c r="H849" s="57"/>
    </row>
    <row r="850" spans="2:8">
      <c r="C850" s="58"/>
      <c r="E850" s="58"/>
      <c r="F850" s="58"/>
      <c r="G850" s="58"/>
      <c r="H850" s="58"/>
    </row>
  </sheetData>
  <sheetProtection algorithmName="SHA-512" hashValue="CEjA3yRCePkiMasNj8aZgNt25JUnGUBYwOB/WtsY+W5qoFqsTgjrGYpQcwNne/FA6T6aT7x6OEddJj/6mhW2Ng==" saltValue="L4KEocJLPvunPIze6CjmpA==" spinCount="100000" sheet="1" objects="1" formatColumns="0" formatRows="0" selectLockedCells="1" sort="0" autoFilter="0" selectUnlockedCells="1"/>
  <mergeCells count="1">
    <mergeCell ref="B2:H2"/>
  </mergeCells>
  <phoneticPr fontId="12" type="noConversion"/>
  <dataValidations count="1">
    <dataValidation allowBlank="1" showInputMessage="1" showErrorMessage="1" error="The 'Assessed area metered' cannot be larger than the total assessed area. _x000a__x000a_Please ensure that data has been inserted within the 'Overview' tab." sqref="S2:T2" xr:uid="{B5D84CC6-9AA9-4BEA-A913-45EB73701BC5}"/>
  </dataValidations>
  <hyperlinks>
    <hyperlink ref="B849" r:id="rId1" xr:uid="{5AD17941-7933-4693-8348-E9DB6189AFFF}"/>
  </hyperlinks>
  <pageMargins left="0.7" right="0.7" top="0.75" bottom="0.75" header="0.3" footer="0.3"/>
  <pageSetup paperSize="8" orientation="landscape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99AE3-AF78-4D9B-A48E-63CE54CCA05A}">
  <sheetPr codeName="Tabelle4"/>
  <dimension ref="A2:AC603"/>
  <sheetViews>
    <sheetView showGridLines="0" topLeftCell="A7" zoomScale="130" zoomScaleNormal="130" workbookViewId="0" xr3:uid="{5C2FB099-EA13-54AD-A209-E0F606292DB5}">
      <selection activeCell="C27" sqref="C27"/>
    </sheetView>
  </sheetViews>
  <sheetFormatPr defaultColWidth="9.140625" defaultRowHeight="12.75"/>
  <cols>
    <col min="1" max="1" width="3.140625" style="8" customWidth="1"/>
    <col min="2" max="2" width="22.7109375" style="39" customWidth="1"/>
    <col min="3" max="3" width="38.28515625" style="39" customWidth="1"/>
    <col min="4" max="4" width="17.140625" style="39" hidden="1" customWidth="1"/>
    <col min="5" max="5" width="32.5703125" style="39" customWidth="1"/>
    <col min="6" max="6" width="39.42578125" style="39" customWidth="1"/>
    <col min="7" max="7" width="9.140625" style="68"/>
    <col min="8" max="8" width="68.85546875" style="8" customWidth="1"/>
    <col min="9" max="9" width="3.140625" style="8" customWidth="1"/>
    <col min="10" max="10" width="9" style="8" customWidth="1"/>
    <col min="11" max="16" width="20.42578125" style="8" customWidth="1"/>
    <col min="17" max="17" width="13.42578125" style="8" customWidth="1"/>
    <col min="18" max="19" width="12.5703125" style="8" customWidth="1"/>
    <col min="20" max="20" width="15.5703125" style="8" customWidth="1"/>
    <col min="21" max="23" width="16" style="8" customWidth="1"/>
    <col min="24" max="25" width="19.42578125" style="8" customWidth="1"/>
    <col min="26" max="27" width="12.5703125" style="8" customWidth="1"/>
    <col min="28" max="16384" width="9.140625" style="8"/>
  </cols>
  <sheetData>
    <row r="2" spans="1:29" s="78" customFormat="1" ht="60" customHeight="1">
      <c r="A2" s="76"/>
      <c r="B2" s="81" t="s">
        <v>7</v>
      </c>
      <c r="C2" s="81"/>
      <c r="D2" s="81"/>
      <c r="E2" s="81"/>
      <c r="F2" s="80"/>
      <c r="G2" s="80"/>
      <c r="H2" s="80"/>
      <c r="I2" s="80"/>
      <c r="J2" s="80"/>
      <c r="K2" s="77"/>
      <c r="L2" s="77"/>
      <c r="M2" s="77"/>
      <c r="N2" s="77"/>
      <c r="O2" s="77"/>
      <c r="P2" s="77"/>
      <c r="Q2" s="77"/>
      <c r="R2" s="77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s="66" customFormat="1" ht="14.25">
      <c r="B3" s="65"/>
      <c r="C3" s="65"/>
      <c r="D3" s="65"/>
      <c r="E3" s="65"/>
      <c r="F3" s="65"/>
    </row>
    <row r="4" spans="1:29">
      <c r="B4" s="67" t="s">
        <v>21</v>
      </c>
      <c r="C4" s="67" t="s">
        <v>1859</v>
      </c>
      <c r="D4" s="67" t="s">
        <v>22</v>
      </c>
      <c r="E4" s="67" t="s">
        <v>1860</v>
      </c>
      <c r="G4" s="39"/>
      <c r="H4" s="68"/>
    </row>
    <row r="5" spans="1:29">
      <c r="B5" s="69"/>
      <c r="C5" s="69"/>
      <c r="D5" s="69"/>
      <c r="E5" s="69"/>
      <c r="G5" s="39"/>
      <c r="H5" s="68"/>
    </row>
    <row r="6" spans="1:29">
      <c r="B6" s="69"/>
      <c r="C6" s="69"/>
      <c r="D6" s="69"/>
      <c r="E6" s="69"/>
      <c r="G6" s="39"/>
      <c r="H6" s="68"/>
    </row>
    <row r="7" spans="1:29">
      <c r="B7" s="69"/>
      <c r="C7" s="69"/>
      <c r="D7" s="69"/>
      <c r="E7" s="69"/>
      <c r="G7" s="39"/>
      <c r="H7" s="68"/>
    </row>
    <row r="8" spans="1:29">
      <c r="B8" s="69"/>
      <c r="C8" s="69"/>
      <c r="D8" s="69"/>
      <c r="E8" s="69"/>
      <c r="G8" s="39"/>
      <c r="H8" s="68"/>
    </row>
    <row r="9" spans="1:29">
      <c r="B9" s="69"/>
      <c r="C9" s="69"/>
      <c r="D9" s="69"/>
      <c r="E9" s="69"/>
      <c r="G9" s="39"/>
      <c r="H9" s="68"/>
    </row>
    <row r="10" spans="1:29">
      <c r="B10" s="69"/>
      <c r="C10" s="69"/>
      <c r="D10" s="69"/>
      <c r="E10" s="69"/>
      <c r="G10" s="39"/>
      <c r="H10" s="68"/>
    </row>
    <row r="11" spans="1:29">
      <c r="B11" s="69"/>
      <c r="C11" s="69"/>
      <c r="D11" s="69"/>
      <c r="E11" s="69"/>
      <c r="G11" s="39"/>
      <c r="H11" s="68"/>
    </row>
    <row r="12" spans="1:29">
      <c r="B12" s="69"/>
      <c r="C12" s="69"/>
      <c r="D12" s="69"/>
      <c r="E12" s="69"/>
      <c r="G12" s="39"/>
      <c r="H12" s="68"/>
    </row>
    <row r="13" spans="1:29">
      <c r="B13" s="69"/>
      <c r="C13" s="69"/>
      <c r="D13" s="69"/>
      <c r="E13" s="69"/>
      <c r="G13" s="39"/>
      <c r="H13" s="68"/>
    </row>
    <row r="14" spans="1:29">
      <c r="B14" s="69"/>
      <c r="C14" s="69"/>
      <c r="D14" s="69"/>
      <c r="E14" s="69"/>
      <c r="G14" s="39"/>
      <c r="H14" s="68"/>
    </row>
    <row r="15" spans="1:29">
      <c r="B15" s="69"/>
      <c r="C15" s="69"/>
      <c r="D15" s="69"/>
      <c r="E15" s="69"/>
      <c r="G15" s="39"/>
      <c r="H15" s="68"/>
    </row>
    <row r="16" spans="1:29">
      <c r="B16" s="69"/>
      <c r="C16" s="69"/>
      <c r="D16" s="69"/>
      <c r="E16" s="69"/>
      <c r="G16" s="39"/>
      <c r="H16" s="68"/>
    </row>
    <row r="17" spans="2:8">
      <c r="B17" s="69"/>
      <c r="C17" s="69"/>
      <c r="D17" s="69"/>
      <c r="E17" s="69"/>
      <c r="G17" s="39"/>
      <c r="H17" s="68"/>
    </row>
    <row r="18" spans="2:8">
      <c r="B18" s="69"/>
      <c r="C18" s="69"/>
      <c r="D18" s="69"/>
      <c r="E18" s="69"/>
      <c r="G18" s="39"/>
      <c r="H18" s="68"/>
    </row>
    <row r="19" spans="2:8">
      <c r="B19" s="69"/>
      <c r="C19" s="69"/>
      <c r="D19" s="69"/>
      <c r="E19" s="69"/>
      <c r="G19" s="39"/>
      <c r="H19" s="68"/>
    </row>
    <row r="20" spans="2:8">
      <c r="B20" s="69"/>
      <c r="C20" s="69"/>
      <c r="D20" s="69"/>
      <c r="E20" s="69"/>
      <c r="G20" s="39"/>
      <c r="H20" s="68"/>
    </row>
    <row r="21" spans="2:8">
      <c r="B21" s="69"/>
      <c r="C21" s="69"/>
      <c r="D21" s="69"/>
      <c r="E21" s="69"/>
      <c r="G21" s="39"/>
      <c r="H21" s="68"/>
    </row>
    <row r="22" spans="2:8">
      <c r="B22" s="69"/>
      <c r="C22" s="69"/>
      <c r="D22" s="69"/>
      <c r="E22" s="69"/>
      <c r="G22" s="39"/>
      <c r="H22" s="68"/>
    </row>
    <row r="23" spans="2:8">
      <c r="B23" s="69"/>
      <c r="C23" s="69"/>
      <c r="D23" s="69"/>
      <c r="E23" s="69"/>
      <c r="G23" s="39"/>
      <c r="H23" s="68"/>
    </row>
    <row r="24" spans="2:8">
      <c r="B24" s="69"/>
      <c r="C24" s="69"/>
      <c r="D24" s="69"/>
      <c r="E24" s="69"/>
      <c r="G24" s="39"/>
      <c r="H24" s="68"/>
    </row>
    <row r="25" spans="2:8">
      <c r="B25" s="69"/>
      <c r="C25" s="69"/>
      <c r="D25" s="69"/>
      <c r="E25" s="69"/>
      <c r="G25" s="39"/>
      <c r="H25" s="68"/>
    </row>
    <row r="26" spans="2:8">
      <c r="B26" s="69"/>
      <c r="C26" s="69"/>
      <c r="D26" s="69"/>
      <c r="E26" s="69"/>
      <c r="G26" s="39"/>
      <c r="H26" s="68"/>
    </row>
    <row r="27" spans="2:8">
      <c r="B27" s="69"/>
      <c r="C27" s="69"/>
      <c r="D27" s="69"/>
      <c r="E27" s="69"/>
      <c r="G27" s="39"/>
      <c r="H27" s="68"/>
    </row>
    <row r="28" spans="2:8">
      <c r="B28" s="69"/>
      <c r="C28" s="69"/>
      <c r="D28" s="69"/>
      <c r="E28" s="69"/>
      <c r="G28" s="39"/>
      <c r="H28" s="68"/>
    </row>
    <row r="29" spans="2:8">
      <c r="B29" s="69"/>
      <c r="C29" s="69"/>
      <c r="D29" s="69"/>
      <c r="E29" s="69"/>
      <c r="G29" s="39"/>
      <c r="H29" s="68"/>
    </row>
    <row r="30" spans="2:8">
      <c r="B30" s="69"/>
      <c r="C30" s="69"/>
      <c r="D30" s="69"/>
      <c r="E30" s="69"/>
      <c r="G30" s="39"/>
      <c r="H30" s="68"/>
    </row>
    <row r="31" spans="2:8">
      <c r="B31" s="69"/>
      <c r="C31" s="69"/>
      <c r="D31" s="69"/>
      <c r="E31" s="69"/>
      <c r="G31" s="39"/>
      <c r="H31" s="68"/>
    </row>
    <row r="32" spans="2:8">
      <c r="B32" s="69"/>
      <c r="C32" s="69"/>
      <c r="D32" s="69"/>
      <c r="E32" s="69"/>
      <c r="G32" s="39"/>
      <c r="H32" s="68"/>
    </row>
    <row r="33" spans="2:8">
      <c r="B33" s="69"/>
      <c r="C33" s="69"/>
      <c r="D33" s="69"/>
      <c r="E33" s="69"/>
      <c r="G33" s="39"/>
      <c r="H33" s="68"/>
    </row>
    <row r="34" spans="2:8">
      <c r="B34" s="69"/>
      <c r="C34" s="69"/>
      <c r="D34" s="69"/>
      <c r="E34" s="69"/>
      <c r="G34" s="39"/>
      <c r="H34" s="68"/>
    </row>
    <row r="35" spans="2:8">
      <c r="B35" s="69"/>
      <c r="C35" s="69"/>
      <c r="D35" s="69"/>
      <c r="E35" s="69"/>
      <c r="G35" s="39"/>
      <c r="H35" s="68"/>
    </row>
    <row r="36" spans="2:8">
      <c r="B36" s="69"/>
      <c r="C36" s="69"/>
      <c r="D36" s="69"/>
      <c r="E36" s="69"/>
      <c r="G36" s="39"/>
      <c r="H36" s="68"/>
    </row>
    <row r="37" spans="2:8">
      <c r="B37" s="69"/>
      <c r="C37" s="69"/>
      <c r="D37" s="69"/>
      <c r="E37" s="69"/>
      <c r="G37" s="39"/>
      <c r="H37" s="68"/>
    </row>
    <row r="38" spans="2:8">
      <c r="B38" s="69"/>
      <c r="C38" s="69"/>
      <c r="D38" s="69"/>
      <c r="E38" s="69"/>
      <c r="G38" s="39"/>
      <c r="H38" s="68"/>
    </row>
    <row r="39" spans="2:8">
      <c r="B39" s="69"/>
      <c r="C39" s="69"/>
      <c r="D39" s="69"/>
      <c r="E39" s="69"/>
      <c r="G39" s="39"/>
      <c r="H39" s="68"/>
    </row>
    <row r="40" spans="2:8">
      <c r="B40" s="69"/>
      <c r="C40" s="69"/>
      <c r="D40" s="69"/>
      <c r="E40" s="69"/>
      <c r="G40" s="39"/>
      <c r="H40" s="68"/>
    </row>
    <row r="41" spans="2:8">
      <c r="B41" s="69"/>
      <c r="C41" s="69"/>
      <c r="D41" s="69"/>
      <c r="E41" s="69"/>
      <c r="G41" s="39"/>
      <c r="H41" s="68"/>
    </row>
    <row r="42" spans="2:8">
      <c r="B42" s="69"/>
      <c r="C42" s="69"/>
      <c r="D42" s="69"/>
      <c r="E42" s="69"/>
      <c r="G42" s="39"/>
      <c r="H42" s="68"/>
    </row>
    <row r="43" spans="2:8">
      <c r="B43" s="69"/>
      <c r="C43" s="69"/>
      <c r="D43" s="69"/>
      <c r="E43" s="69"/>
      <c r="G43" s="39"/>
      <c r="H43" s="68"/>
    </row>
    <row r="44" spans="2:8">
      <c r="B44" s="69"/>
      <c r="C44" s="69"/>
      <c r="D44" s="69"/>
      <c r="E44" s="69"/>
      <c r="G44" s="39"/>
      <c r="H44" s="68"/>
    </row>
    <row r="45" spans="2:8">
      <c r="B45" s="69"/>
      <c r="C45" s="69"/>
      <c r="D45" s="69"/>
      <c r="E45" s="69"/>
      <c r="G45" s="39"/>
      <c r="H45" s="68"/>
    </row>
    <row r="46" spans="2:8">
      <c r="B46" s="69"/>
      <c r="C46" s="69"/>
      <c r="D46" s="69"/>
      <c r="E46" s="69"/>
      <c r="G46" s="39"/>
      <c r="H46" s="68"/>
    </row>
    <row r="47" spans="2:8">
      <c r="B47" s="69"/>
      <c r="C47" s="69"/>
      <c r="D47" s="69"/>
      <c r="E47" s="69"/>
      <c r="G47" s="39"/>
      <c r="H47" s="68"/>
    </row>
    <row r="48" spans="2:8">
      <c r="B48" s="69"/>
      <c r="C48" s="69"/>
      <c r="D48" s="69"/>
      <c r="E48" s="69"/>
      <c r="G48" s="39"/>
      <c r="H48" s="68"/>
    </row>
    <row r="49" spans="2:8">
      <c r="B49" s="69"/>
      <c r="C49" s="69"/>
      <c r="D49" s="69"/>
      <c r="E49" s="69"/>
      <c r="G49" s="39"/>
      <c r="H49" s="68"/>
    </row>
    <row r="50" spans="2:8">
      <c r="B50" s="69"/>
      <c r="C50" s="69"/>
      <c r="D50" s="69"/>
      <c r="E50" s="69"/>
      <c r="G50" s="39"/>
      <c r="H50" s="68"/>
    </row>
    <row r="51" spans="2:8">
      <c r="B51" s="69"/>
      <c r="C51" s="69"/>
      <c r="D51" s="69"/>
      <c r="E51" s="69"/>
      <c r="G51" s="39"/>
      <c r="H51" s="68"/>
    </row>
    <row r="52" spans="2:8">
      <c r="B52" s="69"/>
      <c r="C52" s="69"/>
      <c r="D52" s="69"/>
      <c r="E52" s="69"/>
      <c r="G52" s="39"/>
      <c r="H52" s="68"/>
    </row>
    <row r="53" spans="2:8">
      <c r="B53" s="69"/>
      <c r="C53" s="69"/>
      <c r="D53" s="69"/>
      <c r="E53" s="69"/>
      <c r="G53" s="39"/>
      <c r="H53" s="68"/>
    </row>
    <row r="54" spans="2:8">
      <c r="B54" s="69"/>
      <c r="C54" s="69"/>
      <c r="D54" s="69"/>
      <c r="E54" s="69"/>
      <c r="G54" s="39"/>
      <c r="H54" s="68"/>
    </row>
    <row r="55" spans="2:8">
      <c r="B55" s="69"/>
      <c r="C55" s="69"/>
      <c r="D55" s="69"/>
      <c r="E55" s="69"/>
      <c r="G55" s="39"/>
      <c r="H55" s="68"/>
    </row>
    <row r="56" spans="2:8">
      <c r="B56" s="69"/>
      <c r="C56" s="69"/>
      <c r="D56" s="69"/>
      <c r="E56" s="69"/>
      <c r="G56" s="39"/>
      <c r="H56" s="68"/>
    </row>
    <row r="57" spans="2:8">
      <c r="B57" s="69"/>
      <c r="C57" s="69"/>
      <c r="D57" s="69"/>
      <c r="E57" s="69"/>
      <c r="G57" s="39"/>
      <c r="H57" s="68"/>
    </row>
    <row r="58" spans="2:8">
      <c r="B58" s="69"/>
      <c r="C58" s="69"/>
      <c r="D58" s="69"/>
      <c r="E58" s="69"/>
      <c r="G58" s="39"/>
      <c r="H58" s="68"/>
    </row>
    <row r="59" spans="2:8">
      <c r="B59" s="69"/>
      <c r="C59" s="69"/>
      <c r="D59" s="69"/>
      <c r="E59" s="69"/>
      <c r="G59" s="39"/>
      <c r="H59" s="68"/>
    </row>
    <row r="60" spans="2:8">
      <c r="B60" s="69"/>
      <c r="C60" s="69"/>
      <c r="D60" s="69"/>
      <c r="E60" s="69"/>
      <c r="G60" s="39"/>
      <c r="H60" s="68"/>
    </row>
    <row r="61" spans="2:8">
      <c r="B61" s="69"/>
      <c r="C61" s="69"/>
      <c r="D61" s="69"/>
      <c r="E61" s="69"/>
      <c r="G61" s="39"/>
      <c r="H61" s="68"/>
    </row>
    <row r="62" spans="2:8">
      <c r="B62" s="69"/>
      <c r="C62" s="69"/>
      <c r="D62" s="69"/>
      <c r="E62" s="69"/>
      <c r="G62" s="39"/>
      <c r="H62" s="68"/>
    </row>
    <row r="63" spans="2:8">
      <c r="B63" s="69"/>
      <c r="C63" s="69"/>
      <c r="D63" s="69"/>
      <c r="E63" s="69"/>
      <c r="G63" s="39"/>
      <c r="H63" s="68"/>
    </row>
    <row r="64" spans="2:8">
      <c r="B64" s="69"/>
      <c r="C64" s="69"/>
      <c r="D64" s="69"/>
      <c r="E64" s="69"/>
      <c r="G64" s="39"/>
      <c r="H64" s="68"/>
    </row>
    <row r="65" spans="2:8">
      <c r="B65" s="69"/>
      <c r="C65" s="69"/>
      <c r="D65" s="69"/>
      <c r="E65" s="69"/>
      <c r="G65" s="39"/>
      <c r="H65" s="68"/>
    </row>
    <row r="66" spans="2:8">
      <c r="B66" s="69"/>
      <c r="C66" s="69"/>
      <c r="D66" s="69"/>
      <c r="E66" s="69"/>
      <c r="G66" s="39"/>
      <c r="H66" s="68"/>
    </row>
    <row r="67" spans="2:8">
      <c r="B67" s="69"/>
      <c r="C67" s="69"/>
      <c r="D67" s="69"/>
      <c r="E67" s="69"/>
      <c r="G67" s="39"/>
      <c r="H67" s="68"/>
    </row>
    <row r="68" spans="2:8">
      <c r="B68" s="69"/>
      <c r="C68" s="69"/>
      <c r="D68" s="69"/>
      <c r="E68" s="69"/>
      <c r="G68" s="39"/>
      <c r="H68" s="68"/>
    </row>
    <row r="69" spans="2:8">
      <c r="B69" s="69"/>
      <c r="C69" s="69"/>
      <c r="D69" s="69"/>
      <c r="E69" s="69"/>
      <c r="G69" s="39"/>
      <c r="H69" s="68"/>
    </row>
    <row r="70" spans="2:8">
      <c r="B70" s="69"/>
      <c r="C70" s="69"/>
      <c r="D70" s="69"/>
      <c r="E70" s="69"/>
      <c r="G70" s="39"/>
      <c r="H70" s="68"/>
    </row>
    <row r="71" spans="2:8">
      <c r="B71" s="69"/>
      <c r="C71" s="69"/>
      <c r="D71" s="69"/>
      <c r="E71" s="69"/>
      <c r="G71" s="39"/>
      <c r="H71" s="68"/>
    </row>
    <row r="72" spans="2:8">
      <c r="B72" s="69"/>
      <c r="C72" s="69"/>
      <c r="D72" s="69"/>
      <c r="E72" s="69"/>
      <c r="G72" s="39"/>
      <c r="H72" s="68"/>
    </row>
    <row r="73" spans="2:8">
      <c r="B73" s="69"/>
      <c r="C73" s="69"/>
      <c r="D73" s="69"/>
      <c r="E73" s="69"/>
      <c r="G73" s="39"/>
      <c r="H73" s="68"/>
    </row>
    <row r="74" spans="2:8">
      <c r="B74" s="69"/>
      <c r="C74" s="69"/>
      <c r="D74" s="69"/>
      <c r="E74" s="69"/>
      <c r="G74" s="39"/>
      <c r="H74" s="68"/>
    </row>
    <row r="75" spans="2:8">
      <c r="B75" s="69"/>
      <c r="C75" s="69"/>
      <c r="D75" s="69"/>
      <c r="E75" s="69"/>
      <c r="G75" s="39"/>
      <c r="H75" s="68"/>
    </row>
    <row r="76" spans="2:8">
      <c r="B76" s="69"/>
      <c r="C76" s="69"/>
      <c r="D76" s="69"/>
      <c r="E76" s="69"/>
      <c r="G76" s="39"/>
      <c r="H76" s="68"/>
    </row>
    <row r="77" spans="2:8">
      <c r="B77" s="69"/>
      <c r="C77" s="69"/>
      <c r="D77" s="69"/>
      <c r="E77" s="69"/>
      <c r="G77" s="39"/>
      <c r="H77" s="68"/>
    </row>
    <row r="78" spans="2:8">
      <c r="B78" s="69"/>
      <c r="C78" s="69"/>
      <c r="D78" s="69"/>
      <c r="E78" s="69"/>
      <c r="G78" s="39"/>
      <c r="H78" s="68"/>
    </row>
    <row r="79" spans="2:8">
      <c r="B79" s="69"/>
      <c r="C79" s="69"/>
      <c r="D79" s="69"/>
      <c r="E79" s="69"/>
      <c r="G79" s="39"/>
      <c r="H79" s="68"/>
    </row>
    <row r="80" spans="2:8">
      <c r="B80" s="69"/>
      <c r="C80" s="69"/>
      <c r="D80" s="69"/>
      <c r="E80" s="69"/>
      <c r="G80" s="39"/>
      <c r="H80" s="68"/>
    </row>
    <row r="81" spans="2:8">
      <c r="B81" s="69"/>
      <c r="C81" s="69"/>
      <c r="D81" s="69"/>
      <c r="E81" s="69"/>
      <c r="G81" s="39"/>
      <c r="H81" s="68"/>
    </row>
    <row r="82" spans="2:8">
      <c r="B82" s="69"/>
      <c r="C82" s="69"/>
      <c r="D82" s="69"/>
      <c r="E82" s="69"/>
      <c r="G82" s="39"/>
      <c r="H82" s="68"/>
    </row>
    <row r="83" spans="2:8">
      <c r="B83" s="69"/>
      <c r="C83" s="69"/>
      <c r="D83" s="69"/>
      <c r="E83" s="69"/>
      <c r="G83" s="39"/>
      <c r="H83" s="68"/>
    </row>
    <row r="84" spans="2:8">
      <c r="B84" s="69"/>
      <c r="C84" s="69"/>
      <c r="D84" s="69"/>
      <c r="E84" s="69"/>
      <c r="G84" s="39"/>
      <c r="H84" s="68"/>
    </row>
    <row r="85" spans="2:8">
      <c r="B85" s="69"/>
      <c r="C85" s="69"/>
      <c r="D85" s="69"/>
      <c r="E85" s="69"/>
      <c r="G85" s="39"/>
      <c r="H85" s="68"/>
    </row>
    <row r="86" spans="2:8">
      <c r="B86" s="69"/>
      <c r="C86" s="69"/>
      <c r="D86" s="69"/>
      <c r="E86" s="69"/>
      <c r="G86" s="39"/>
      <c r="H86" s="68"/>
    </row>
    <row r="87" spans="2:8">
      <c r="B87" s="69"/>
      <c r="C87" s="69"/>
      <c r="D87" s="69"/>
      <c r="E87" s="69"/>
      <c r="G87" s="39"/>
      <c r="H87" s="68"/>
    </row>
    <row r="88" spans="2:8">
      <c r="B88" s="69"/>
      <c r="C88" s="69"/>
      <c r="D88" s="69"/>
      <c r="E88" s="69"/>
      <c r="G88" s="39"/>
      <c r="H88" s="68"/>
    </row>
    <row r="89" spans="2:8">
      <c r="B89" s="69"/>
      <c r="C89" s="69"/>
      <c r="D89" s="69"/>
      <c r="E89" s="69"/>
      <c r="G89" s="39"/>
      <c r="H89" s="68"/>
    </row>
    <row r="90" spans="2:8">
      <c r="B90" s="69"/>
      <c r="C90" s="69"/>
      <c r="D90" s="69"/>
      <c r="E90" s="69"/>
      <c r="G90" s="39"/>
      <c r="H90" s="68"/>
    </row>
    <row r="91" spans="2:8">
      <c r="B91" s="69"/>
      <c r="C91" s="69"/>
      <c r="D91" s="69"/>
      <c r="E91" s="69"/>
      <c r="G91" s="39"/>
      <c r="H91" s="68"/>
    </row>
    <row r="92" spans="2:8">
      <c r="B92" s="69"/>
      <c r="C92" s="69"/>
      <c r="D92" s="69"/>
      <c r="E92" s="69"/>
      <c r="G92" s="39"/>
      <c r="H92" s="68"/>
    </row>
    <row r="93" spans="2:8">
      <c r="B93" s="69"/>
      <c r="C93" s="69"/>
      <c r="D93" s="69"/>
      <c r="E93" s="69"/>
      <c r="G93" s="39"/>
      <c r="H93" s="68"/>
    </row>
    <row r="94" spans="2:8">
      <c r="B94" s="69"/>
      <c r="C94" s="69"/>
      <c r="D94" s="69"/>
      <c r="E94" s="69"/>
      <c r="G94" s="39"/>
      <c r="H94" s="68"/>
    </row>
    <row r="95" spans="2:8">
      <c r="B95" s="69"/>
      <c r="C95" s="69"/>
      <c r="D95" s="69"/>
      <c r="E95" s="69"/>
      <c r="G95" s="39"/>
      <c r="H95" s="68"/>
    </row>
    <row r="96" spans="2:8">
      <c r="B96" s="69"/>
      <c r="C96" s="69"/>
      <c r="D96" s="69"/>
      <c r="E96" s="69"/>
      <c r="G96" s="39"/>
      <c r="H96" s="68"/>
    </row>
    <row r="97" spans="2:8">
      <c r="B97" s="69"/>
      <c r="C97" s="69"/>
      <c r="D97" s="69"/>
      <c r="E97" s="69"/>
      <c r="G97" s="39"/>
      <c r="H97" s="68"/>
    </row>
    <row r="98" spans="2:8">
      <c r="B98" s="69"/>
      <c r="C98" s="69"/>
      <c r="D98" s="69"/>
      <c r="E98" s="69"/>
      <c r="G98" s="39"/>
      <c r="H98" s="68"/>
    </row>
    <row r="99" spans="2:8">
      <c r="B99" s="69"/>
      <c r="C99" s="69"/>
      <c r="D99" s="69"/>
      <c r="E99" s="69"/>
      <c r="G99" s="39"/>
      <c r="H99" s="68"/>
    </row>
    <row r="100" spans="2:8">
      <c r="B100" s="69"/>
      <c r="C100" s="69"/>
      <c r="D100" s="69"/>
      <c r="E100" s="69"/>
      <c r="G100" s="39"/>
      <c r="H100" s="68"/>
    </row>
    <row r="101" spans="2:8">
      <c r="B101" s="69"/>
      <c r="C101" s="69"/>
      <c r="D101" s="69"/>
      <c r="E101" s="69"/>
      <c r="G101" s="39"/>
      <c r="H101" s="68"/>
    </row>
    <row r="102" spans="2:8">
      <c r="B102" s="69"/>
      <c r="C102" s="69"/>
      <c r="D102" s="69"/>
      <c r="E102" s="69"/>
      <c r="G102" s="39"/>
      <c r="H102" s="68"/>
    </row>
    <row r="103" spans="2:8">
      <c r="B103" s="69"/>
      <c r="C103" s="69"/>
      <c r="D103" s="69"/>
      <c r="E103" s="69"/>
      <c r="G103" s="39"/>
      <c r="H103" s="68"/>
    </row>
    <row r="104" spans="2:8">
      <c r="B104" s="69"/>
      <c r="C104" s="69"/>
      <c r="D104" s="69"/>
      <c r="E104" s="69"/>
      <c r="G104" s="39"/>
      <c r="H104" s="68"/>
    </row>
    <row r="105" spans="2:8">
      <c r="B105" s="69"/>
      <c r="C105" s="69"/>
      <c r="D105" s="69"/>
      <c r="E105" s="69"/>
      <c r="G105" s="39"/>
      <c r="H105" s="68"/>
    </row>
    <row r="106" spans="2:8">
      <c r="B106" s="69"/>
      <c r="C106" s="69"/>
      <c r="D106" s="69"/>
      <c r="E106" s="69"/>
      <c r="G106" s="39"/>
      <c r="H106" s="68"/>
    </row>
    <row r="107" spans="2:8">
      <c r="B107" s="69"/>
      <c r="C107" s="69"/>
      <c r="D107" s="69"/>
      <c r="E107" s="69"/>
      <c r="G107" s="39"/>
      <c r="H107" s="68"/>
    </row>
    <row r="108" spans="2:8">
      <c r="B108" s="69"/>
      <c r="C108" s="69"/>
      <c r="D108" s="69"/>
      <c r="E108" s="69"/>
      <c r="G108" s="39"/>
      <c r="H108" s="68"/>
    </row>
    <row r="109" spans="2:8">
      <c r="B109" s="69"/>
      <c r="C109" s="69"/>
      <c r="D109" s="69"/>
      <c r="E109" s="69"/>
      <c r="G109" s="39"/>
      <c r="H109" s="68"/>
    </row>
    <row r="110" spans="2:8">
      <c r="B110" s="69"/>
      <c r="C110" s="69"/>
      <c r="D110" s="69"/>
      <c r="E110" s="69"/>
      <c r="G110" s="39"/>
      <c r="H110" s="68"/>
    </row>
    <row r="111" spans="2:8">
      <c r="B111" s="69"/>
      <c r="C111" s="69"/>
      <c r="D111" s="69"/>
      <c r="E111" s="69"/>
      <c r="G111" s="39"/>
      <c r="H111" s="68"/>
    </row>
    <row r="112" spans="2:8">
      <c r="B112" s="69"/>
      <c r="C112" s="69"/>
      <c r="D112" s="69"/>
      <c r="E112" s="69"/>
      <c r="G112" s="39"/>
      <c r="H112" s="68"/>
    </row>
    <row r="113" spans="2:8">
      <c r="B113" s="69"/>
      <c r="C113" s="69"/>
      <c r="D113" s="69"/>
      <c r="E113" s="69"/>
      <c r="G113" s="39"/>
      <c r="H113" s="68"/>
    </row>
    <row r="114" spans="2:8">
      <c r="B114" s="69"/>
      <c r="C114" s="69"/>
      <c r="D114" s="69"/>
      <c r="E114" s="69"/>
      <c r="G114" s="39"/>
      <c r="H114" s="68"/>
    </row>
    <row r="115" spans="2:8">
      <c r="B115" s="69"/>
      <c r="C115" s="69"/>
      <c r="D115" s="69"/>
      <c r="E115" s="69"/>
      <c r="G115" s="39"/>
      <c r="H115" s="68"/>
    </row>
    <row r="116" spans="2:8">
      <c r="B116" s="69"/>
      <c r="C116" s="69"/>
      <c r="D116" s="69"/>
      <c r="E116" s="69"/>
      <c r="G116" s="39"/>
      <c r="H116" s="68"/>
    </row>
    <row r="117" spans="2:8">
      <c r="B117" s="69"/>
      <c r="C117" s="69"/>
      <c r="D117" s="69"/>
      <c r="E117" s="69"/>
      <c r="G117" s="39"/>
      <c r="H117" s="68"/>
    </row>
    <row r="118" spans="2:8">
      <c r="B118" s="69"/>
      <c r="C118" s="69"/>
      <c r="D118" s="69"/>
      <c r="E118" s="69"/>
      <c r="G118" s="39"/>
      <c r="H118" s="68"/>
    </row>
    <row r="119" spans="2:8">
      <c r="B119" s="69"/>
      <c r="C119" s="69"/>
      <c r="D119" s="69"/>
      <c r="E119" s="69"/>
      <c r="G119" s="39"/>
      <c r="H119" s="68"/>
    </row>
    <row r="120" spans="2:8">
      <c r="B120" s="69"/>
      <c r="C120" s="69"/>
      <c r="D120" s="69"/>
      <c r="E120" s="69"/>
      <c r="G120" s="39"/>
      <c r="H120" s="68"/>
    </row>
    <row r="121" spans="2:8">
      <c r="B121" s="69"/>
      <c r="C121" s="69"/>
      <c r="D121" s="69"/>
      <c r="E121" s="69"/>
      <c r="G121" s="39"/>
      <c r="H121" s="68"/>
    </row>
    <row r="122" spans="2:8">
      <c r="B122" s="69"/>
      <c r="C122" s="69"/>
      <c r="D122" s="69"/>
      <c r="E122" s="69"/>
      <c r="G122" s="39"/>
      <c r="H122" s="68"/>
    </row>
    <row r="123" spans="2:8">
      <c r="B123" s="69"/>
      <c r="C123" s="69"/>
      <c r="D123" s="69"/>
      <c r="E123" s="69"/>
      <c r="G123" s="39"/>
      <c r="H123" s="68"/>
    </row>
    <row r="124" spans="2:8">
      <c r="B124" s="69"/>
      <c r="C124" s="69"/>
      <c r="D124" s="69"/>
      <c r="E124" s="69"/>
      <c r="G124" s="39"/>
      <c r="H124" s="68"/>
    </row>
    <row r="125" spans="2:8">
      <c r="B125" s="69"/>
      <c r="C125" s="69"/>
      <c r="D125" s="69"/>
      <c r="E125" s="69"/>
      <c r="G125" s="39"/>
      <c r="H125" s="68"/>
    </row>
    <row r="126" spans="2:8">
      <c r="B126" s="69"/>
      <c r="C126" s="69"/>
      <c r="D126" s="69"/>
      <c r="E126" s="69"/>
      <c r="G126" s="39"/>
      <c r="H126" s="68"/>
    </row>
    <row r="127" spans="2:8">
      <c r="B127" s="69"/>
      <c r="C127" s="69"/>
      <c r="D127" s="69"/>
      <c r="E127" s="69"/>
      <c r="G127" s="39"/>
      <c r="H127" s="68"/>
    </row>
    <row r="128" spans="2:8">
      <c r="B128" s="69"/>
      <c r="C128" s="69"/>
      <c r="D128" s="69"/>
      <c r="E128" s="69"/>
      <c r="G128" s="39"/>
      <c r="H128" s="68"/>
    </row>
    <row r="129" spans="2:8">
      <c r="B129" s="69"/>
      <c r="C129" s="69"/>
      <c r="D129" s="69"/>
      <c r="E129" s="69"/>
      <c r="G129" s="39"/>
      <c r="H129" s="68"/>
    </row>
    <row r="130" spans="2:8">
      <c r="B130" s="69"/>
      <c r="C130" s="69"/>
      <c r="D130" s="69"/>
      <c r="E130" s="69"/>
      <c r="G130" s="39"/>
      <c r="H130" s="68"/>
    </row>
    <row r="131" spans="2:8">
      <c r="B131" s="69"/>
      <c r="C131" s="69"/>
      <c r="D131" s="69"/>
      <c r="E131" s="69"/>
      <c r="G131" s="39"/>
      <c r="H131" s="68"/>
    </row>
    <row r="132" spans="2:8">
      <c r="B132" s="69"/>
      <c r="C132" s="69"/>
      <c r="D132" s="69"/>
      <c r="E132" s="69"/>
      <c r="G132" s="39"/>
      <c r="H132" s="68"/>
    </row>
    <row r="133" spans="2:8">
      <c r="B133" s="69"/>
      <c r="C133" s="69"/>
      <c r="D133" s="69"/>
      <c r="E133" s="69"/>
      <c r="G133" s="39"/>
      <c r="H133" s="68"/>
    </row>
    <row r="134" spans="2:8">
      <c r="B134" s="69"/>
      <c r="C134" s="69"/>
      <c r="D134" s="69"/>
      <c r="E134" s="69"/>
      <c r="G134" s="39"/>
      <c r="H134" s="68"/>
    </row>
    <row r="135" spans="2:8">
      <c r="B135" s="69"/>
      <c r="C135" s="69"/>
      <c r="D135" s="69"/>
      <c r="E135" s="69"/>
      <c r="G135" s="39"/>
      <c r="H135" s="68"/>
    </row>
    <row r="136" spans="2:8">
      <c r="B136" s="69"/>
      <c r="C136" s="69"/>
      <c r="D136" s="69"/>
      <c r="E136" s="69"/>
      <c r="G136" s="39"/>
      <c r="H136" s="68"/>
    </row>
    <row r="137" spans="2:8">
      <c r="B137" s="69"/>
      <c r="C137" s="69"/>
      <c r="D137" s="69"/>
      <c r="E137" s="69"/>
      <c r="G137" s="39"/>
      <c r="H137" s="68"/>
    </row>
    <row r="138" spans="2:8">
      <c r="B138" s="69"/>
      <c r="C138" s="69"/>
      <c r="D138" s="69"/>
      <c r="E138" s="69"/>
      <c r="G138" s="39"/>
      <c r="H138" s="68"/>
    </row>
    <row r="139" spans="2:8">
      <c r="B139" s="69"/>
      <c r="C139" s="69"/>
      <c r="D139" s="69"/>
      <c r="E139" s="69"/>
      <c r="G139" s="39"/>
      <c r="H139" s="68"/>
    </row>
    <row r="140" spans="2:8">
      <c r="B140" s="69"/>
      <c r="C140" s="69"/>
      <c r="D140" s="69"/>
      <c r="E140" s="69"/>
      <c r="G140" s="39"/>
      <c r="H140" s="68"/>
    </row>
    <row r="141" spans="2:8">
      <c r="B141" s="69"/>
      <c r="C141" s="69"/>
      <c r="D141" s="69"/>
      <c r="E141" s="69"/>
      <c r="G141" s="39"/>
      <c r="H141" s="68"/>
    </row>
    <row r="142" spans="2:8">
      <c r="B142" s="69"/>
      <c r="C142" s="69"/>
      <c r="D142" s="69"/>
      <c r="E142" s="69"/>
      <c r="G142" s="39"/>
      <c r="H142" s="68"/>
    </row>
    <row r="143" spans="2:8">
      <c r="B143" s="69"/>
      <c r="C143" s="69"/>
      <c r="D143" s="69"/>
      <c r="E143" s="69"/>
      <c r="G143" s="39"/>
      <c r="H143" s="68"/>
    </row>
    <row r="144" spans="2:8">
      <c r="B144" s="69"/>
      <c r="C144" s="69"/>
      <c r="D144" s="69"/>
      <c r="E144" s="69"/>
      <c r="G144" s="39"/>
      <c r="H144" s="68"/>
    </row>
    <row r="145" spans="2:8">
      <c r="B145" s="69"/>
      <c r="C145" s="69"/>
      <c r="D145" s="69"/>
      <c r="E145" s="69"/>
      <c r="G145" s="39"/>
      <c r="H145" s="68"/>
    </row>
    <row r="146" spans="2:8">
      <c r="B146" s="69"/>
      <c r="C146" s="69"/>
      <c r="D146" s="69"/>
      <c r="E146" s="69"/>
      <c r="G146" s="39"/>
      <c r="H146" s="68"/>
    </row>
    <row r="147" spans="2:8">
      <c r="B147" s="69"/>
      <c r="C147" s="69"/>
      <c r="D147" s="69"/>
      <c r="E147" s="69"/>
      <c r="G147" s="39"/>
      <c r="H147" s="68"/>
    </row>
    <row r="148" spans="2:8">
      <c r="B148" s="69"/>
      <c r="C148" s="69"/>
      <c r="D148" s="69"/>
      <c r="E148" s="69"/>
      <c r="G148" s="39"/>
      <c r="H148" s="68"/>
    </row>
    <row r="149" spans="2:8">
      <c r="B149" s="69"/>
      <c r="C149" s="69"/>
      <c r="D149" s="69"/>
      <c r="E149" s="69"/>
      <c r="G149" s="39"/>
      <c r="H149" s="68"/>
    </row>
    <row r="150" spans="2:8">
      <c r="B150" s="69"/>
      <c r="C150" s="69"/>
      <c r="D150" s="69"/>
      <c r="E150" s="69"/>
      <c r="G150" s="39"/>
      <c r="H150" s="68"/>
    </row>
    <row r="151" spans="2:8">
      <c r="B151" s="69"/>
      <c r="C151" s="69"/>
      <c r="D151" s="69"/>
      <c r="E151" s="69"/>
      <c r="G151" s="39"/>
      <c r="H151" s="68"/>
    </row>
    <row r="152" spans="2:8">
      <c r="B152" s="69"/>
      <c r="C152" s="69"/>
      <c r="D152" s="69"/>
      <c r="E152" s="69"/>
      <c r="G152" s="39"/>
      <c r="H152" s="68"/>
    </row>
    <row r="153" spans="2:8">
      <c r="B153" s="69"/>
      <c r="C153" s="69"/>
      <c r="D153" s="69"/>
      <c r="E153" s="69"/>
      <c r="G153" s="39"/>
      <c r="H153" s="68"/>
    </row>
    <row r="154" spans="2:8">
      <c r="B154" s="69"/>
      <c r="C154" s="69"/>
      <c r="D154" s="69"/>
      <c r="E154" s="69"/>
      <c r="G154" s="39"/>
      <c r="H154" s="68"/>
    </row>
    <row r="155" spans="2:8">
      <c r="B155" s="69"/>
      <c r="C155" s="69"/>
      <c r="D155" s="69"/>
      <c r="E155" s="69"/>
      <c r="G155" s="39"/>
      <c r="H155" s="68"/>
    </row>
    <row r="156" spans="2:8">
      <c r="B156" s="69"/>
      <c r="C156" s="69"/>
      <c r="D156" s="69"/>
      <c r="E156" s="69"/>
      <c r="G156" s="39"/>
      <c r="H156" s="68"/>
    </row>
    <row r="157" spans="2:8">
      <c r="B157" s="69"/>
      <c r="C157" s="69"/>
      <c r="D157" s="69"/>
      <c r="E157" s="69"/>
      <c r="G157" s="39"/>
      <c r="H157" s="68"/>
    </row>
    <row r="158" spans="2:8">
      <c r="B158" s="69"/>
      <c r="C158" s="69"/>
      <c r="D158" s="69"/>
      <c r="E158" s="69"/>
      <c r="G158" s="39"/>
      <c r="H158" s="68"/>
    </row>
    <row r="159" spans="2:8">
      <c r="B159" s="69"/>
      <c r="C159" s="69"/>
      <c r="D159" s="69"/>
      <c r="E159" s="69"/>
      <c r="G159" s="39"/>
      <c r="H159" s="68"/>
    </row>
    <row r="160" spans="2:8">
      <c r="B160" s="69"/>
      <c r="C160" s="69"/>
      <c r="D160" s="69"/>
      <c r="E160" s="69"/>
      <c r="G160" s="39"/>
      <c r="H160" s="68"/>
    </row>
    <row r="161" spans="2:8">
      <c r="B161" s="69"/>
      <c r="C161" s="69"/>
      <c r="D161" s="69"/>
      <c r="E161" s="69"/>
      <c r="G161" s="39"/>
      <c r="H161" s="68"/>
    </row>
    <row r="162" spans="2:8">
      <c r="B162" s="69"/>
      <c r="C162" s="69"/>
      <c r="D162" s="69"/>
      <c r="E162" s="69"/>
      <c r="G162" s="39"/>
      <c r="H162" s="68"/>
    </row>
    <row r="163" spans="2:8">
      <c r="B163" s="69"/>
      <c r="C163" s="69"/>
      <c r="D163" s="69"/>
      <c r="E163" s="69"/>
      <c r="G163" s="39"/>
      <c r="H163" s="68"/>
    </row>
    <row r="164" spans="2:8">
      <c r="B164" s="69"/>
      <c r="C164" s="69"/>
      <c r="D164" s="69"/>
      <c r="E164" s="69"/>
      <c r="G164" s="39"/>
      <c r="H164" s="68"/>
    </row>
    <row r="165" spans="2:8">
      <c r="B165" s="69"/>
      <c r="C165" s="69"/>
      <c r="D165" s="69"/>
      <c r="E165" s="69"/>
      <c r="G165" s="39"/>
      <c r="H165" s="68"/>
    </row>
    <row r="166" spans="2:8">
      <c r="B166" s="69"/>
      <c r="C166" s="69"/>
      <c r="D166" s="69"/>
      <c r="E166" s="69"/>
      <c r="G166" s="39"/>
      <c r="H166" s="68"/>
    </row>
    <row r="167" spans="2:8">
      <c r="B167" s="69"/>
      <c r="C167" s="69"/>
      <c r="D167" s="69"/>
      <c r="E167" s="69"/>
      <c r="G167" s="39"/>
      <c r="H167" s="68"/>
    </row>
    <row r="168" spans="2:8">
      <c r="B168" s="69"/>
      <c r="C168" s="69"/>
      <c r="D168" s="69"/>
      <c r="E168" s="69"/>
      <c r="G168" s="39"/>
      <c r="H168" s="68"/>
    </row>
    <row r="169" spans="2:8">
      <c r="B169" s="69"/>
      <c r="C169" s="69"/>
      <c r="D169" s="69"/>
      <c r="E169" s="69"/>
      <c r="G169" s="39"/>
      <c r="H169" s="68"/>
    </row>
    <row r="170" spans="2:8">
      <c r="B170" s="69"/>
      <c r="C170" s="69"/>
      <c r="D170" s="69"/>
      <c r="E170" s="69"/>
      <c r="G170" s="39"/>
      <c r="H170" s="68"/>
    </row>
    <row r="171" spans="2:8">
      <c r="B171" s="69"/>
      <c r="C171" s="69"/>
      <c r="D171" s="69"/>
      <c r="E171" s="69"/>
      <c r="G171" s="39"/>
      <c r="H171" s="68"/>
    </row>
    <row r="172" spans="2:8">
      <c r="B172" s="69"/>
      <c r="C172" s="69"/>
      <c r="D172" s="69"/>
      <c r="E172" s="69"/>
      <c r="G172" s="39"/>
      <c r="H172" s="68"/>
    </row>
    <row r="173" spans="2:8">
      <c r="B173" s="69"/>
      <c r="C173" s="69"/>
      <c r="D173" s="69"/>
      <c r="E173" s="69"/>
      <c r="G173" s="39"/>
      <c r="H173" s="68"/>
    </row>
    <row r="174" spans="2:8">
      <c r="B174" s="69"/>
      <c r="C174" s="69"/>
      <c r="D174" s="69"/>
      <c r="E174" s="69"/>
      <c r="G174" s="39"/>
      <c r="H174" s="68"/>
    </row>
    <row r="175" spans="2:8">
      <c r="B175" s="69"/>
      <c r="C175" s="69"/>
      <c r="D175" s="69"/>
      <c r="E175" s="69"/>
      <c r="G175" s="39"/>
      <c r="H175" s="68"/>
    </row>
    <row r="176" spans="2:8">
      <c r="B176" s="69"/>
      <c r="C176" s="69"/>
      <c r="D176" s="69"/>
      <c r="E176" s="69"/>
      <c r="G176" s="39"/>
      <c r="H176" s="68"/>
    </row>
    <row r="177" spans="2:8">
      <c r="B177" s="69"/>
      <c r="C177" s="69"/>
      <c r="D177" s="69"/>
      <c r="E177" s="69"/>
      <c r="G177" s="39"/>
      <c r="H177" s="68"/>
    </row>
    <row r="178" spans="2:8">
      <c r="B178" s="69"/>
      <c r="C178" s="69"/>
      <c r="D178" s="69"/>
      <c r="E178" s="69"/>
      <c r="G178" s="39"/>
      <c r="H178" s="68"/>
    </row>
    <row r="179" spans="2:8">
      <c r="B179" s="69"/>
      <c r="C179" s="69"/>
      <c r="D179" s="69"/>
      <c r="E179" s="69"/>
      <c r="G179" s="39"/>
      <c r="H179" s="68"/>
    </row>
    <row r="180" spans="2:8">
      <c r="B180" s="69"/>
      <c r="C180" s="69"/>
      <c r="D180" s="69"/>
      <c r="E180" s="69"/>
      <c r="G180" s="39"/>
      <c r="H180" s="68"/>
    </row>
    <row r="181" spans="2:8">
      <c r="B181" s="69"/>
      <c r="C181" s="69"/>
      <c r="D181" s="69"/>
      <c r="E181" s="69"/>
      <c r="G181" s="39"/>
      <c r="H181" s="68"/>
    </row>
    <row r="182" spans="2:8">
      <c r="B182" s="69"/>
      <c r="C182" s="69"/>
      <c r="D182" s="69"/>
      <c r="E182" s="69"/>
      <c r="G182" s="39"/>
      <c r="H182" s="68"/>
    </row>
    <row r="183" spans="2:8">
      <c r="B183" s="69"/>
      <c r="C183" s="69"/>
      <c r="D183" s="69"/>
      <c r="E183" s="69"/>
      <c r="G183" s="39"/>
      <c r="H183" s="68"/>
    </row>
    <row r="184" spans="2:8">
      <c r="B184" s="69"/>
      <c r="C184" s="69"/>
      <c r="D184" s="69"/>
      <c r="E184" s="69"/>
      <c r="G184" s="39"/>
      <c r="H184" s="68"/>
    </row>
    <row r="185" spans="2:8">
      <c r="B185" s="69"/>
      <c r="C185" s="69"/>
      <c r="D185" s="69"/>
      <c r="E185" s="69"/>
      <c r="G185" s="39"/>
      <c r="H185" s="68"/>
    </row>
    <row r="186" spans="2:8">
      <c r="B186" s="69"/>
      <c r="C186" s="69"/>
      <c r="D186" s="69"/>
      <c r="E186" s="69"/>
      <c r="G186" s="39"/>
      <c r="H186" s="68"/>
    </row>
    <row r="187" spans="2:8">
      <c r="B187" s="69"/>
      <c r="C187" s="69"/>
      <c r="D187" s="69"/>
      <c r="E187" s="69"/>
      <c r="G187" s="39"/>
      <c r="H187" s="68"/>
    </row>
    <row r="188" spans="2:8">
      <c r="B188" s="69"/>
      <c r="C188" s="69"/>
      <c r="D188" s="69"/>
      <c r="E188" s="69"/>
      <c r="G188" s="39"/>
      <c r="H188" s="68"/>
    </row>
    <row r="189" spans="2:8">
      <c r="B189" s="69"/>
      <c r="C189" s="69"/>
      <c r="D189" s="69"/>
      <c r="E189" s="69"/>
      <c r="G189" s="39"/>
      <c r="H189" s="68"/>
    </row>
    <row r="190" spans="2:8">
      <c r="B190" s="69"/>
      <c r="C190" s="69"/>
      <c r="D190" s="69"/>
      <c r="E190" s="69"/>
      <c r="G190" s="39"/>
      <c r="H190" s="68"/>
    </row>
    <row r="191" spans="2:8">
      <c r="B191" s="69"/>
      <c r="C191" s="69"/>
      <c r="D191" s="69"/>
      <c r="E191" s="69"/>
      <c r="G191" s="39"/>
      <c r="H191" s="68"/>
    </row>
    <row r="192" spans="2:8">
      <c r="B192" s="69"/>
      <c r="C192" s="69"/>
      <c r="D192" s="69"/>
      <c r="E192" s="69"/>
      <c r="G192" s="39"/>
      <c r="H192" s="68"/>
    </row>
    <row r="193" spans="2:8">
      <c r="B193" s="69"/>
      <c r="C193" s="69"/>
      <c r="D193" s="69"/>
      <c r="E193" s="69"/>
      <c r="G193" s="39"/>
      <c r="H193" s="68"/>
    </row>
    <row r="194" spans="2:8">
      <c r="B194" s="69"/>
      <c r="C194" s="69"/>
      <c r="D194" s="69"/>
      <c r="E194" s="69"/>
      <c r="G194" s="39"/>
      <c r="H194" s="68"/>
    </row>
    <row r="195" spans="2:8">
      <c r="B195" s="69"/>
      <c r="C195" s="69"/>
      <c r="D195" s="69"/>
      <c r="E195" s="69"/>
      <c r="G195" s="39"/>
      <c r="H195" s="68"/>
    </row>
    <row r="196" spans="2:8">
      <c r="B196" s="69"/>
      <c r="C196" s="69"/>
      <c r="D196" s="69"/>
      <c r="E196" s="69"/>
      <c r="G196" s="39"/>
      <c r="H196" s="68"/>
    </row>
    <row r="197" spans="2:8">
      <c r="B197" s="69"/>
      <c r="C197" s="69"/>
      <c r="D197" s="69"/>
      <c r="E197" s="69"/>
      <c r="G197" s="39"/>
      <c r="H197" s="68"/>
    </row>
    <row r="198" spans="2:8">
      <c r="B198" s="69"/>
      <c r="C198" s="69"/>
      <c r="D198" s="69"/>
      <c r="E198" s="69"/>
      <c r="G198" s="39"/>
      <c r="H198" s="68"/>
    </row>
    <row r="199" spans="2:8">
      <c r="B199" s="69"/>
      <c r="C199" s="69"/>
      <c r="D199" s="69"/>
      <c r="E199" s="69"/>
      <c r="G199" s="39"/>
      <c r="H199" s="68"/>
    </row>
    <row r="200" spans="2:8">
      <c r="B200" s="69"/>
      <c r="C200" s="69"/>
      <c r="D200" s="69"/>
      <c r="E200" s="69"/>
      <c r="G200" s="39"/>
      <c r="H200" s="68"/>
    </row>
    <row r="201" spans="2:8">
      <c r="B201" s="69"/>
      <c r="C201" s="69"/>
      <c r="D201" s="69"/>
      <c r="E201" s="69"/>
      <c r="G201" s="39"/>
      <c r="H201" s="68"/>
    </row>
    <row r="202" spans="2:8">
      <c r="B202" s="69"/>
      <c r="C202" s="69"/>
      <c r="D202" s="69"/>
      <c r="E202" s="69"/>
      <c r="G202" s="39"/>
      <c r="H202" s="68"/>
    </row>
    <row r="203" spans="2:8">
      <c r="B203" s="69"/>
      <c r="C203" s="69"/>
      <c r="D203" s="69"/>
      <c r="E203" s="69"/>
      <c r="G203" s="39"/>
      <c r="H203" s="68"/>
    </row>
    <row r="204" spans="2:8">
      <c r="B204" s="69"/>
      <c r="C204" s="69"/>
      <c r="D204" s="69"/>
      <c r="E204" s="69"/>
      <c r="G204" s="39"/>
      <c r="H204" s="68"/>
    </row>
    <row r="205" spans="2:8">
      <c r="B205" s="69"/>
      <c r="C205" s="69"/>
      <c r="D205" s="69"/>
      <c r="E205" s="69"/>
      <c r="G205" s="39"/>
      <c r="H205" s="68"/>
    </row>
    <row r="206" spans="2:8">
      <c r="B206" s="69"/>
      <c r="C206" s="69"/>
      <c r="D206" s="69"/>
      <c r="E206" s="69"/>
      <c r="G206" s="39"/>
      <c r="H206" s="68"/>
    </row>
    <row r="207" spans="2:8">
      <c r="B207" s="69"/>
      <c r="C207" s="69"/>
      <c r="D207" s="69"/>
      <c r="E207" s="69"/>
      <c r="G207" s="39"/>
      <c r="H207" s="68"/>
    </row>
    <row r="208" spans="2:8">
      <c r="B208" s="69"/>
      <c r="C208" s="69"/>
      <c r="D208" s="69"/>
      <c r="E208" s="69"/>
      <c r="G208" s="39"/>
      <c r="H208" s="68"/>
    </row>
    <row r="209" spans="2:8">
      <c r="B209" s="69"/>
      <c r="C209" s="69"/>
      <c r="D209" s="69"/>
      <c r="E209" s="69"/>
      <c r="G209" s="39"/>
      <c r="H209" s="68"/>
    </row>
    <row r="210" spans="2:8">
      <c r="B210" s="69"/>
      <c r="C210" s="69"/>
      <c r="D210" s="69"/>
      <c r="E210" s="69"/>
      <c r="G210" s="39"/>
      <c r="H210" s="68"/>
    </row>
    <row r="211" spans="2:8">
      <c r="B211" s="69"/>
      <c r="C211" s="69"/>
      <c r="D211" s="69"/>
      <c r="E211" s="69"/>
      <c r="G211" s="39"/>
      <c r="H211" s="68"/>
    </row>
    <row r="212" spans="2:8">
      <c r="B212" s="69"/>
      <c r="C212" s="69"/>
      <c r="D212" s="69"/>
      <c r="E212" s="69"/>
      <c r="G212" s="39"/>
      <c r="H212" s="68"/>
    </row>
    <row r="213" spans="2:8">
      <c r="B213" s="69"/>
      <c r="C213" s="69"/>
      <c r="D213" s="69"/>
      <c r="E213" s="69"/>
      <c r="G213" s="39"/>
      <c r="H213" s="68"/>
    </row>
    <row r="214" spans="2:8">
      <c r="B214" s="69"/>
      <c r="C214" s="69"/>
      <c r="D214" s="69"/>
      <c r="E214" s="69"/>
      <c r="G214" s="39"/>
      <c r="H214" s="68"/>
    </row>
    <row r="215" spans="2:8">
      <c r="B215" s="69"/>
      <c r="C215" s="69"/>
      <c r="D215" s="69"/>
      <c r="E215" s="69"/>
      <c r="G215" s="39"/>
      <c r="H215" s="68"/>
    </row>
    <row r="216" spans="2:8">
      <c r="B216" s="69"/>
      <c r="C216" s="69"/>
      <c r="D216" s="69"/>
      <c r="E216" s="69"/>
      <c r="G216" s="39"/>
      <c r="H216" s="68"/>
    </row>
    <row r="217" spans="2:8">
      <c r="B217" s="69"/>
      <c r="C217" s="69"/>
      <c r="D217" s="69"/>
      <c r="E217" s="69"/>
      <c r="G217" s="39"/>
      <c r="H217" s="68"/>
    </row>
    <row r="218" spans="2:8">
      <c r="B218" s="69"/>
      <c r="C218" s="69"/>
      <c r="D218" s="69"/>
      <c r="E218" s="69"/>
      <c r="G218" s="39"/>
      <c r="H218" s="68"/>
    </row>
    <row r="219" spans="2:8">
      <c r="B219" s="69"/>
      <c r="C219" s="69"/>
      <c r="D219" s="69"/>
      <c r="E219" s="69"/>
      <c r="G219" s="39"/>
      <c r="H219" s="68"/>
    </row>
    <row r="220" spans="2:8">
      <c r="B220" s="69"/>
      <c r="C220" s="69"/>
      <c r="D220" s="69"/>
      <c r="E220" s="69"/>
      <c r="G220" s="39"/>
      <c r="H220" s="68"/>
    </row>
    <row r="221" spans="2:8">
      <c r="B221" s="69"/>
      <c r="C221" s="69"/>
      <c r="D221" s="69"/>
      <c r="E221" s="69"/>
      <c r="G221" s="39"/>
      <c r="H221" s="68"/>
    </row>
    <row r="222" spans="2:8">
      <c r="B222" s="69"/>
      <c r="C222" s="69"/>
      <c r="D222" s="69"/>
      <c r="E222" s="69"/>
      <c r="G222" s="39"/>
      <c r="H222" s="68"/>
    </row>
    <row r="223" spans="2:8">
      <c r="B223" s="69"/>
      <c r="C223" s="69"/>
      <c r="D223" s="69"/>
      <c r="E223" s="69"/>
      <c r="G223" s="39"/>
      <c r="H223" s="68"/>
    </row>
    <row r="224" spans="2:8">
      <c r="B224" s="69"/>
      <c r="C224" s="69"/>
      <c r="D224" s="69"/>
      <c r="E224" s="69"/>
      <c r="G224" s="39"/>
      <c r="H224" s="68"/>
    </row>
    <row r="225" spans="2:8">
      <c r="B225" s="69"/>
      <c r="C225" s="69"/>
      <c r="D225" s="69"/>
      <c r="E225" s="69"/>
      <c r="G225" s="39"/>
      <c r="H225" s="68"/>
    </row>
    <row r="226" spans="2:8">
      <c r="B226" s="69"/>
      <c r="C226" s="69"/>
      <c r="D226" s="69"/>
      <c r="E226" s="69"/>
      <c r="G226" s="39"/>
      <c r="H226" s="68"/>
    </row>
    <row r="227" spans="2:8">
      <c r="B227" s="69"/>
      <c r="C227" s="69"/>
      <c r="D227" s="69"/>
      <c r="E227" s="69"/>
      <c r="G227" s="39"/>
      <c r="H227" s="68"/>
    </row>
    <row r="228" spans="2:8">
      <c r="B228" s="69"/>
      <c r="C228" s="69"/>
      <c r="D228" s="69"/>
      <c r="E228" s="69"/>
      <c r="G228" s="39"/>
      <c r="H228" s="68"/>
    </row>
    <row r="229" spans="2:8">
      <c r="B229" s="69"/>
      <c r="C229" s="69"/>
      <c r="D229" s="69"/>
      <c r="E229" s="69"/>
      <c r="G229" s="39"/>
      <c r="H229" s="68"/>
    </row>
    <row r="230" spans="2:8">
      <c r="B230" s="69"/>
      <c r="C230" s="69"/>
      <c r="D230" s="69"/>
      <c r="E230" s="69"/>
      <c r="G230" s="39"/>
      <c r="H230" s="68"/>
    </row>
    <row r="231" spans="2:8">
      <c r="B231" s="69"/>
      <c r="C231" s="69"/>
      <c r="D231" s="69"/>
      <c r="E231" s="69"/>
      <c r="G231" s="39"/>
      <c r="H231" s="68"/>
    </row>
    <row r="232" spans="2:8">
      <c r="B232" s="69"/>
      <c r="C232" s="69"/>
      <c r="D232" s="69"/>
      <c r="E232" s="69"/>
      <c r="G232" s="39"/>
      <c r="H232" s="68"/>
    </row>
    <row r="233" spans="2:8">
      <c r="B233" s="69"/>
      <c r="C233" s="69"/>
      <c r="D233" s="69"/>
      <c r="E233" s="69"/>
      <c r="G233" s="39"/>
      <c r="H233" s="68"/>
    </row>
    <row r="234" spans="2:8">
      <c r="B234" s="69"/>
      <c r="C234" s="69"/>
      <c r="D234" s="69"/>
      <c r="E234" s="69"/>
      <c r="G234" s="39"/>
      <c r="H234" s="68"/>
    </row>
    <row r="235" spans="2:8">
      <c r="B235" s="69"/>
      <c r="C235" s="69"/>
      <c r="D235" s="69"/>
      <c r="E235" s="69"/>
      <c r="G235" s="39"/>
      <c r="H235" s="68"/>
    </row>
    <row r="236" spans="2:8">
      <c r="B236" s="69"/>
      <c r="C236" s="69"/>
      <c r="D236" s="69"/>
      <c r="E236" s="69"/>
      <c r="G236" s="39"/>
      <c r="H236" s="68"/>
    </row>
    <row r="237" spans="2:8">
      <c r="B237" s="69"/>
      <c r="C237" s="69"/>
      <c r="D237" s="69"/>
      <c r="E237" s="69"/>
      <c r="G237" s="39"/>
      <c r="H237" s="68"/>
    </row>
    <row r="238" spans="2:8">
      <c r="B238" s="69"/>
      <c r="C238" s="69"/>
      <c r="D238" s="69"/>
      <c r="E238" s="69"/>
      <c r="G238" s="39"/>
      <c r="H238" s="68"/>
    </row>
    <row r="239" spans="2:8">
      <c r="B239" s="69"/>
      <c r="C239" s="69"/>
      <c r="D239" s="69"/>
      <c r="E239" s="69"/>
      <c r="G239" s="39"/>
      <c r="H239" s="68"/>
    </row>
    <row r="240" spans="2:8">
      <c r="B240" s="69"/>
      <c r="C240" s="69"/>
      <c r="D240" s="69"/>
      <c r="E240" s="69"/>
      <c r="G240" s="39"/>
      <c r="H240" s="68"/>
    </row>
    <row r="241" spans="2:8">
      <c r="B241" s="69"/>
      <c r="C241" s="69"/>
      <c r="D241" s="69"/>
      <c r="E241" s="69"/>
      <c r="G241" s="39"/>
      <c r="H241" s="68"/>
    </row>
    <row r="242" spans="2:8">
      <c r="B242" s="69"/>
      <c r="C242" s="69"/>
      <c r="D242" s="69"/>
      <c r="E242" s="69"/>
      <c r="G242" s="39"/>
      <c r="H242" s="68"/>
    </row>
    <row r="243" spans="2:8">
      <c r="B243" s="69"/>
      <c r="C243" s="69"/>
      <c r="D243" s="69"/>
      <c r="E243" s="69"/>
      <c r="G243" s="39"/>
      <c r="H243" s="68"/>
    </row>
    <row r="244" spans="2:8">
      <c r="B244" s="69"/>
      <c r="C244" s="69"/>
      <c r="D244" s="69"/>
      <c r="E244" s="69"/>
      <c r="G244" s="39"/>
      <c r="H244" s="68"/>
    </row>
    <row r="245" spans="2:8">
      <c r="B245" s="69"/>
      <c r="C245" s="69"/>
      <c r="D245" s="69"/>
      <c r="E245" s="69"/>
      <c r="G245" s="39"/>
      <c r="H245" s="68"/>
    </row>
    <row r="246" spans="2:8">
      <c r="B246" s="69"/>
      <c r="C246" s="69"/>
      <c r="D246" s="69"/>
      <c r="E246" s="69"/>
      <c r="G246" s="39"/>
      <c r="H246" s="68"/>
    </row>
    <row r="247" spans="2:8">
      <c r="B247" s="69"/>
      <c r="C247" s="69"/>
      <c r="D247" s="69"/>
      <c r="E247" s="69"/>
      <c r="G247" s="39"/>
      <c r="H247" s="68"/>
    </row>
    <row r="248" spans="2:8">
      <c r="B248" s="69"/>
      <c r="C248" s="69"/>
      <c r="D248" s="69"/>
      <c r="E248" s="69"/>
      <c r="G248" s="39"/>
      <c r="H248" s="68"/>
    </row>
    <row r="249" spans="2:8">
      <c r="B249" s="69"/>
      <c r="C249" s="69"/>
      <c r="D249" s="69"/>
      <c r="E249" s="69"/>
      <c r="G249" s="39"/>
      <c r="H249" s="68"/>
    </row>
    <row r="250" spans="2:8">
      <c r="B250" s="69"/>
      <c r="C250" s="69"/>
      <c r="D250" s="69"/>
      <c r="E250" s="69"/>
      <c r="G250" s="39"/>
      <c r="H250" s="68"/>
    </row>
    <row r="251" spans="2:8">
      <c r="B251" s="69"/>
      <c r="C251" s="69"/>
      <c r="D251" s="69"/>
      <c r="E251" s="69"/>
      <c r="G251" s="39"/>
      <c r="H251" s="68"/>
    </row>
    <row r="252" spans="2:8">
      <c r="B252" s="69"/>
      <c r="C252" s="69"/>
      <c r="D252" s="69"/>
      <c r="E252" s="69"/>
      <c r="G252" s="39"/>
      <c r="H252" s="68"/>
    </row>
    <row r="253" spans="2:8">
      <c r="B253" s="69"/>
      <c r="C253" s="69"/>
      <c r="D253" s="69"/>
      <c r="E253" s="69"/>
      <c r="G253" s="39"/>
      <c r="H253" s="68"/>
    </row>
    <row r="254" spans="2:8">
      <c r="B254" s="69"/>
      <c r="C254" s="69"/>
      <c r="D254" s="69"/>
      <c r="E254" s="69"/>
      <c r="G254" s="39"/>
      <c r="H254" s="68"/>
    </row>
    <row r="255" spans="2:8">
      <c r="B255" s="69"/>
      <c r="C255" s="69"/>
      <c r="D255" s="69"/>
      <c r="E255" s="69"/>
      <c r="G255" s="39"/>
      <c r="H255" s="68"/>
    </row>
    <row r="256" spans="2:8">
      <c r="B256" s="69"/>
      <c r="C256" s="69"/>
      <c r="D256" s="69"/>
      <c r="E256" s="69"/>
      <c r="G256" s="39"/>
      <c r="H256" s="68"/>
    </row>
    <row r="257" spans="2:8">
      <c r="B257" s="69"/>
      <c r="C257" s="69"/>
      <c r="D257" s="69"/>
      <c r="E257" s="69"/>
      <c r="G257" s="39"/>
      <c r="H257" s="68"/>
    </row>
    <row r="258" spans="2:8">
      <c r="B258" s="69"/>
      <c r="C258" s="69"/>
      <c r="D258" s="69"/>
      <c r="E258" s="69"/>
      <c r="G258" s="39"/>
      <c r="H258" s="68"/>
    </row>
    <row r="259" spans="2:8">
      <c r="B259" s="69"/>
      <c r="C259" s="69"/>
      <c r="D259" s="69"/>
      <c r="E259" s="69"/>
      <c r="G259" s="39"/>
      <c r="H259" s="68"/>
    </row>
    <row r="260" spans="2:8">
      <c r="B260" s="69"/>
      <c r="C260" s="69"/>
      <c r="D260" s="69"/>
      <c r="E260" s="69"/>
      <c r="G260" s="39"/>
      <c r="H260" s="68"/>
    </row>
    <row r="261" spans="2:8">
      <c r="B261" s="69"/>
      <c r="C261" s="69"/>
      <c r="D261" s="69"/>
      <c r="E261" s="69"/>
      <c r="G261" s="39"/>
      <c r="H261" s="68"/>
    </row>
    <row r="262" spans="2:8">
      <c r="B262" s="69"/>
      <c r="C262" s="69"/>
      <c r="D262" s="69"/>
      <c r="E262" s="69"/>
      <c r="G262" s="39"/>
      <c r="H262" s="68"/>
    </row>
    <row r="263" spans="2:8">
      <c r="B263" s="69"/>
      <c r="C263" s="69"/>
      <c r="D263" s="69"/>
      <c r="E263" s="69"/>
      <c r="G263" s="39"/>
      <c r="H263" s="68"/>
    </row>
    <row r="264" spans="2:8">
      <c r="B264" s="69"/>
      <c r="C264" s="69"/>
      <c r="D264" s="69"/>
      <c r="E264" s="69"/>
      <c r="G264" s="39"/>
      <c r="H264" s="68"/>
    </row>
    <row r="265" spans="2:8">
      <c r="B265" s="69"/>
      <c r="C265" s="69"/>
      <c r="D265" s="69"/>
      <c r="E265" s="69"/>
      <c r="G265" s="39"/>
      <c r="H265" s="68"/>
    </row>
    <row r="266" spans="2:8">
      <c r="B266" s="69"/>
      <c r="C266" s="69"/>
      <c r="D266" s="69"/>
      <c r="E266" s="69"/>
      <c r="G266" s="39"/>
      <c r="H266" s="68"/>
    </row>
    <row r="267" spans="2:8">
      <c r="B267" s="69"/>
      <c r="C267" s="69"/>
      <c r="D267" s="69"/>
      <c r="E267" s="69"/>
      <c r="G267" s="39"/>
      <c r="H267" s="68"/>
    </row>
    <row r="268" spans="2:8">
      <c r="B268" s="69"/>
      <c r="C268" s="69"/>
      <c r="D268" s="69"/>
      <c r="E268" s="69"/>
      <c r="G268" s="39"/>
      <c r="H268" s="68"/>
    </row>
    <row r="269" spans="2:8">
      <c r="B269" s="69"/>
      <c r="C269" s="69"/>
      <c r="D269" s="69"/>
      <c r="E269" s="69"/>
      <c r="G269" s="39"/>
      <c r="H269" s="68"/>
    </row>
    <row r="270" spans="2:8">
      <c r="B270" s="69"/>
      <c r="C270" s="69"/>
      <c r="D270" s="69"/>
      <c r="E270" s="69"/>
      <c r="G270" s="39"/>
      <c r="H270" s="68"/>
    </row>
    <row r="271" spans="2:8">
      <c r="B271" s="69"/>
      <c r="C271" s="69"/>
      <c r="D271" s="69"/>
      <c r="E271" s="69"/>
      <c r="G271" s="39"/>
      <c r="H271" s="68"/>
    </row>
    <row r="272" spans="2:8">
      <c r="B272" s="69"/>
      <c r="C272" s="69"/>
      <c r="D272" s="69"/>
      <c r="E272" s="69"/>
      <c r="G272" s="39"/>
      <c r="H272" s="68"/>
    </row>
    <row r="273" spans="2:8">
      <c r="B273" s="69"/>
      <c r="C273" s="69"/>
      <c r="D273" s="69"/>
      <c r="E273" s="69"/>
      <c r="G273" s="39"/>
      <c r="H273" s="68"/>
    </row>
    <row r="274" spans="2:8">
      <c r="B274" s="69"/>
      <c r="C274" s="69"/>
      <c r="D274" s="69"/>
      <c r="E274" s="69"/>
      <c r="G274" s="39"/>
      <c r="H274" s="68"/>
    </row>
    <row r="275" spans="2:8">
      <c r="B275" s="69"/>
      <c r="C275" s="69"/>
      <c r="D275" s="69"/>
      <c r="E275" s="69"/>
      <c r="G275" s="39"/>
      <c r="H275" s="68"/>
    </row>
    <row r="276" spans="2:8">
      <c r="B276" s="69"/>
      <c r="C276" s="69"/>
      <c r="D276" s="69"/>
      <c r="E276" s="69"/>
      <c r="G276" s="39"/>
      <c r="H276" s="68"/>
    </row>
    <row r="277" spans="2:8">
      <c r="B277" s="69"/>
      <c r="C277" s="69"/>
      <c r="D277" s="69"/>
      <c r="E277" s="69"/>
      <c r="G277" s="39"/>
      <c r="H277" s="68"/>
    </row>
    <row r="278" spans="2:8">
      <c r="B278" s="69"/>
      <c r="C278" s="69"/>
      <c r="D278" s="69"/>
      <c r="E278" s="69"/>
      <c r="G278" s="39"/>
      <c r="H278" s="68"/>
    </row>
    <row r="279" spans="2:8">
      <c r="B279" s="69"/>
      <c r="C279" s="69"/>
      <c r="D279" s="69"/>
      <c r="E279" s="69"/>
      <c r="G279" s="39"/>
      <c r="H279" s="68"/>
    </row>
    <row r="280" spans="2:8">
      <c r="B280" s="69"/>
      <c r="C280" s="69"/>
      <c r="D280" s="69"/>
      <c r="E280" s="69"/>
      <c r="G280" s="39"/>
      <c r="H280" s="68"/>
    </row>
    <row r="281" spans="2:8">
      <c r="B281" s="69"/>
      <c r="C281" s="69"/>
      <c r="D281" s="69"/>
      <c r="E281" s="69"/>
      <c r="G281" s="39"/>
      <c r="H281" s="68"/>
    </row>
    <row r="282" spans="2:8">
      <c r="B282" s="69"/>
      <c r="C282" s="69"/>
      <c r="D282" s="69"/>
      <c r="E282" s="69"/>
      <c r="G282" s="39"/>
      <c r="H282" s="68"/>
    </row>
    <row r="283" spans="2:8">
      <c r="B283" s="69"/>
      <c r="C283" s="69"/>
      <c r="D283" s="69"/>
      <c r="E283" s="69"/>
      <c r="G283" s="39"/>
      <c r="H283" s="68"/>
    </row>
    <row r="284" spans="2:8">
      <c r="B284" s="69"/>
      <c r="C284" s="69"/>
      <c r="D284" s="69"/>
      <c r="E284" s="69"/>
      <c r="G284" s="39"/>
      <c r="H284" s="68"/>
    </row>
    <row r="285" spans="2:8">
      <c r="B285" s="69"/>
      <c r="C285" s="69"/>
      <c r="D285" s="69"/>
      <c r="E285" s="69"/>
      <c r="G285" s="39"/>
      <c r="H285" s="68"/>
    </row>
    <row r="286" spans="2:8">
      <c r="B286" s="69"/>
      <c r="C286" s="69"/>
      <c r="D286" s="69"/>
      <c r="E286" s="69"/>
      <c r="G286" s="39"/>
      <c r="H286" s="68"/>
    </row>
    <row r="287" spans="2:8">
      <c r="B287" s="69"/>
      <c r="C287" s="69"/>
      <c r="D287" s="69"/>
      <c r="E287" s="69"/>
      <c r="G287" s="39"/>
      <c r="H287" s="68"/>
    </row>
    <row r="288" spans="2:8">
      <c r="B288" s="69"/>
      <c r="C288" s="69"/>
      <c r="D288" s="69"/>
      <c r="E288" s="69"/>
      <c r="G288" s="39"/>
      <c r="H288" s="68"/>
    </row>
    <row r="289" spans="2:8">
      <c r="B289" s="69"/>
      <c r="C289" s="69"/>
      <c r="D289" s="69"/>
      <c r="E289" s="69"/>
      <c r="G289" s="39"/>
      <c r="H289" s="68"/>
    </row>
    <row r="290" spans="2:8">
      <c r="B290" s="69"/>
      <c r="C290" s="69"/>
      <c r="D290" s="69"/>
      <c r="E290" s="69"/>
      <c r="G290" s="39"/>
      <c r="H290" s="68"/>
    </row>
    <row r="291" spans="2:8">
      <c r="B291" s="69"/>
      <c r="C291" s="69"/>
      <c r="D291" s="69"/>
      <c r="E291" s="69"/>
      <c r="G291" s="39"/>
      <c r="H291" s="68"/>
    </row>
    <row r="292" spans="2:8">
      <c r="B292" s="69"/>
      <c r="C292" s="69"/>
      <c r="D292" s="69"/>
      <c r="E292" s="69"/>
      <c r="G292" s="39"/>
      <c r="H292" s="68"/>
    </row>
    <row r="293" spans="2:8">
      <c r="B293" s="69"/>
      <c r="C293" s="69"/>
      <c r="D293" s="69"/>
      <c r="E293" s="69"/>
      <c r="G293" s="39"/>
      <c r="H293" s="68"/>
    </row>
    <row r="294" spans="2:8">
      <c r="B294" s="69"/>
      <c r="C294" s="69"/>
      <c r="D294" s="69"/>
      <c r="E294" s="69"/>
      <c r="G294" s="39"/>
      <c r="H294" s="68"/>
    </row>
    <row r="295" spans="2:8">
      <c r="B295" s="69"/>
      <c r="C295" s="69"/>
      <c r="D295" s="69"/>
      <c r="E295" s="69"/>
      <c r="G295" s="39"/>
      <c r="H295" s="68"/>
    </row>
    <row r="296" spans="2:8">
      <c r="B296" s="69"/>
      <c r="C296" s="69"/>
      <c r="D296" s="69"/>
      <c r="E296" s="69"/>
      <c r="G296" s="39"/>
      <c r="H296" s="68"/>
    </row>
    <row r="297" spans="2:8">
      <c r="B297" s="69"/>
      <c r="C297" s="69"/>
      <c r="D297" s="69"/>
      <c r="E297" s="69"/>
      <c r="G297" s="39"/>
      <c r="H297" s="68"/>
    </row>
    <row r="298" spans="2:8">
      <c r="B298" s="69"/>
      <c r="C298" s="69"/>
      <c r="D298" s="69"/>
      <c r="E298" s="69"/>
      <c r="G298" s="39"/>
      <c r="H298" s="68"/>
    </row>
    <row r="299" spans="2:8">
      <c r="B299" s="69"/>
      <c r="C299" s="69"/>
      <c r="D299" s="69"/>
      <c r="E299" s="69"/>
      <c r="G299" s="39"/>
      <c r="H299" s="68"/>
    </row>
    <row r="300" spans="2:8">
      <c r="B300" s="69"/>
      <c r="C300" s="69"/>
      <c r="D300" s="69"/>
      <c r="E300" s="69"/>
      <c r="G300" s="39"/>
      <c r="H300" s="68"/>
    </row>
    <row r="301" spans="2:8">
      <c r="B301" s="69"/>
      <c r="C301" s="69"/>
      <c r="D301" s="69"/>
      <c r="E301" s="69"/>
      <c r="G301" s="39"/>
      <c r="H301" s="68"/>
    </row>
    <row r="302" spans="2:8">
      <c r="B302" s="69"/>
      <c r="C302" s="69"/>
      <c r="D302" s="69"/>
      <c r="E302" s="69"/>
      <c r="G302" s="39"/>
      <c r="H302" s="68"/>
    </row>
    <row r="303" spans="2:8">
      <c r="B303" s="69"/>
      <c r="C303" s="69"/>
      <c r="D303" s="69"/>
      <c r="E303" s="69"/>
      <c r="G303" s="39"/>
      <c r="H303" s="68"/>
    </row>
    <row r="304" spans="2:8">
      <c r="B304" s="69"/>
      <c r="C304" s="69"/>
      <c r="D304" s="69"/>
      <c r="E304" s="69"/>
      <c r="G304" s="39"/>
      <c r="H304" s="68"/>
    </row>
    <row r="305" spans="2:8">
      <c r="B305" s="69"/>
      <c r="C305" s="69"/>
      <c r="D305" s="69"/>
      <c r="E305" s="69"/>
      <c r="G305" s="39"/>
      <c r="H305" s="68"/>
    </row>
    <row r="306" spans="2:8">
      <c r="B306" s="69"/>
      <c r="C306" s="69"/>
      <c r="D306" s="69"/>
      <c r="E306" s="69"/>
      <c r="G306" s="39"/>
      <c r="H306" s="68"/>
    </row>
    <row r="307" spans="2:8">
      <c r="B307" s="69"/>
      <c r="C307" s="69"/>
      <c r="D307" s="69"/>
      <c r="E307" s="69"/>
      <c r="G307" s="39"/>
      <c r="H307" s="68"/>
    </row>
    <row r="308" spans="2:8">
      <c r="B308" s="69"/>
      <c r="C308" s="69"/>
      <c r="D308" s="69"/>
      <c r="E308" s="69"/>
      <c r="G308" s="39"/>
      <c r="H308" s="68"/>
    </row>
    <row r="309" spans="2:8">
      <c r="B309" s="69"/>
      <c r="C309" s="69"/>
      <c r="D309" s="69"/>
      <c r="E309" s="69"/>
      <c r="G309" s="39"/>
      <c r="H309" s="68"/>
    </row>
    <row r="310" spans="2:8">
      <c r="B310" s="69"/>
      <c r="C310" s="69"/>
      <c r="D310" s="69"/>
      <c r="E310" s="69"/>
      <c r="G310" s="39"/>
      <c r="H310" s="68"/>
    </row>
    <row r="311" spans="2:8">
      <c r="B311" s="69"/>
      <c r="C311" s="69"/>
      <c r="D311" s="69"/>
      <c r="E311" s="69"/>
      <c r="G311" s="39"/>
      <c r="H311" s="68"/>
    </row>
    <row r="312" spans="2:8">
      <c r="B312" s="69"/>
      <c r="C312" s="69"/>
      <c r="D312" s="69"/>
      <c r="E312" s="69"/>
      <c r="G312" s="39"/>
      <c r="H312" s="68"/>
    </row>
    <row r="313" spans="2:8">
      <c r="B313" s="69"/>
      <c r="C313" s="69"/>
      <c r="D313" s="69"/>
      <c r="E313" s="69"/>
      <c r="G313" s="39"/>
      <c r="H313" s="68"/>
    </row>
    <row r="314" spans="2:8">
      <c r="B314" s="69"/>
      <c r="C314" s="69"/>
      <c r="D314" s="69"/>
      <c r="E314" s="69"/>
      <c r="G314" s="39"/>
      <c r="H314" s="68"/>
    </row>
    <row r="315" spans="2:8">
      <c r="B315" s="69"/>
      <c r="C315" s="69"/>
      <c r="D315" s="69"/>
      <c r="E315" s="69"/>
      <c r="G315" s="39"/>
      <c r="H315" s="68"/>
    </row>
    <row r="316" spans="2:8">
      <c r="B316" s="69"/>
      <c r="C316" s="69"/>
      <c r="D316" s="69"/>
      <c r="E316" s="69"/>
      <c r="G316" s="39"/>
      <c r="H316" s="68"/>
    </row>
    <row r="317" spans="2:8">
      <c r="B317" s="69"/>
      <c r="C317" s="69"/>
      <c r="D317" s="69"/>
      <c r="E317" s="69"/>
      <c r="G317" s="39"/>
      <c r="H317" s="68"/>
    </row>
    <row r="318" spans="2:8">
      <c r="B318" s="69"/>
      <c r="C318" s="69"/>
      <c r="D318" s="69"/>
      <c r="E318" s="69"/>
      <c r="G318" s="39"/>
      <c r="H318" s="68"/>
    </row>
    <row r="319" spans="2:8">
      <c r="B319" s="69"/>
      <c r="C319" s="69"/>
      <c r="D319" s="69"/>
      <c r="E319" s="69"/>
      <c r="G319" s="39"/>
      <c r="H319" s="68"/>
    </row>
    <row r="320" spans="2:8">
      <c r="B320" s="69"/>
      <c r="C320" s="69"/>
      <c r="D320" s="69"/>
      <c r="E320" s="69"/>
      <c r="G320" s="39"/>
      <c r="H320" s="68"/>
    </row>
    <row r="321" spans="2:8">
      <c r="B321" s="69"/>
      <c r="C321" s="69"/>
      <c r="D321" s="69"/>
      <c r="E321" s="69"/>
      <c r="G321" s="39"/>
      <c r="H321" s="68"/>
    </row>
    <row r="322" spans="2:8">
      <c r="B322" s="69"/>
      <c r="C322" s="69"/>
      <c r="D322" s="69"/>
      <c r="E322" s="69"/>
      <c r="G322" s="39"/>
      <c r="H322" s="68"/>
    </row>
    <row r="323" spans="2:8">
      <c r="B323" s="69"/>
      <c r="C323" s="69"/>
      <c r="D323" s="69"/>
      <c r="E323" s="69"/>
      <c r="G323" s="39"/>
      <c r="H323" s="68"/>
    </row>
    <row r="324" spans="2:8">
      <c r="B324" s="69"/>
      <c r="C324" s="69"/>
      <c r="D324" s="69"/>
      <c r="E324" s="69"/>
      <c r="G324" s="39"/>
      <c r="H324" s="68"/>
    </row>
    <row r="325" spans="2:8">
      <c r="B325" s="69"/>
      <c r="C325" s="69"/>
      <c r="D325" s="69"/>
      <c r="E325" s="69"/>
      <c r="G325" s="39"/>
      <c r="H325" s="68"/>
    </row>
    <row r="326" spans="2:8">
      <c r="B326" s="69"/>
      <c r="C326" s="69"/>
      <c r="D326" s="69"/>
      <c r="E326" s="69"/>
      <c r="G326" s="39"/>
      <c r="H326" s="68"/>
    </row>
    <row r="327" spans="2:8">
      <c r="B327" s="69"/>
      <c r="C327" s="69"/>
      <c r="D327" s="69"/>
      <c r="E327" s="69"/>
      <c r="G327" s="39"/>
      <c r="H327" s="68"/>
    </row>
    <row r="328" spans="2:8">
      <c r="B328" s="69"/>
      <c r="C328" s="69"/>
      <c r="D328" s="69"/>
      <c r="E328" s="69"/>
      <c r="G328" s="39"/>
      <c r="H328" s="68"/>
    </row>
    <row r="329" spans="2:8">
      <c r="B329" s="69"/>
      <c r="C329" s="69"/>
      <c r="D329" s="69"/>
      <c r="E329" s="69"/>
      <c r="G329" s="39"/>
      <c r="H329" s="68"/>
    </row>
    <row r="330" spans="2:8">
      <c r="B330" s="69"/>
      <c r="C330" s="69"/>
      <c r="D330" s="69"/>
      <c r="E330" s="69"/>
      <c r="G330" s="39"/>
      <c r="H330" s="68"/>
    </row>
    <row r="331" spans="2:8">
      <c r="B331" s="69"/>
      <c r="C331" s="69"/>
      <c r="D331" s="69"/>
      <c r="E331" s="69"/>
      <c r="G331" s="39"/>
      <c r="H331" s="68"/>
    </row>
    <row r="332" spans="2:8">
      <c r="B332" s="69"/>
      <c r="C332" s="69"/>
      <c r="D332" s="69"/>
      <c r="E332" s="69"/>
      <c r="G332" s="39"/>
      <c r="H332" s="68"/>
    </row>
    <row r="333" spans="2:8">
      <c r="B333" s="69"/>
      <c r="C333" s="69"/>
      <c r="D333" s="69"/>
      <c r="E333" s="69"/>
      <c r="G333" s="39"/>
      <c r="H333" s="68"/>
    </row>
    <row r="334" spans="2:8">
      <c r="B334" s="69"/>
      <c r="C334" s="69"/>
      <c r="D334" s="69"/>
      <c r="E334" s="69"/>
      <c r="G334" s="39"/>
      <c r="H334" s="68"/>
    </row>
    <row r="335" spans="2:8">
      <c r="B335" s="69"/>
      <c r="C335" s="69"/>
      <c r="D335" s="69"/>
      <c r="E335" s="69"/>
      <c r="G335" s="39"/>
      <c r="H335" s="68"/>
    </row>
    <row r="336" spans="2:8">
      <c r="B336" s="69"/>
      <c r="C336" s="69"/>
      <c r="D336" s="69"/>
      <c r="E336" s="69"/>
      <c r="G336" s="39"/>
      <c r="H336" s="68"/>
    </row>
    <row r="337" spans="2:8">
      <c r="B337" s="69"/>
      <c r="C337" s="69"/>
      <c r="D337" s="69"/>
      <c r="E337" s="69"/>
      <c r="G337" s="39"/>
      <c r="H337" s="68"/>
    </row>
    <row r="338" spans="2:8">
      <c r="B338" s="69"/>
      <c r="C338" s="69"/>
      <c r="D338" s="69"/>
      <c r="E338" s="69"/>
      <c r="G338" s="39"/>
      <c r="H338" s="68"/>
    </row>
    <row r="339" spans="2:8">
      <c r="B339" s="69"/>
      <c r="C339" s="69"/>
      <c r="D339" s="69"/>
      <c r="E339" s="69"/>
      <c r="G339" s="39"/>
      <c r="H339" s="68"/>
    </row>
    <row r="340" spans="2:8">
      <c r="B340" s="69"/>
      <c r="C340" s="69"/>
      <c r="D340" s="69"/>
      <c r="E340" s="69"/>
      <c r="G340" s="39"/>
      <c r="H340" s="68"/>
    </row>
    <row r="341" spans="2:8">
      <c r="B341" s="69"/>
      <c r="C341" s="69"/>
      <c r="D341" s="69"/>
      <c r="E341" s="69"/>
      <c r="G341" s="39"/>
      <c r="H341" s="68"/>
    </row>
    <row r="342" spans="2:8">
      <c r="B342" s="69"/>
      <c r="C342" s="69"/>
      <c r="D342" s="69"/>
      <c r="E342" s="69"/>
      <c r="G342" s="39"/>
      <c r="H342" s="68"/>
    </row>
    <row r="343" spans="2:8">
      <c r="B343" s="69"/>
      <c r="C343" s="69"/>
      <c r="D343" s="69"/>
      <c r="E343" s="69"/>
      <c r="G343" s="39"/>
      <c r="H343" s="68"/>
    </row>
    <row r="344" spans="2:8">
      <c r="B344" s="69"/>
      <c r="C344" s="69"/>
      <c r="D344" s="69"/>
      <c r="E344" s="69"/>
      <c r="G344" s="39"/>
      <c r="H344" s="68"/>
    </row>
    <row r="345" spans="2:8">
      <c r="B345" s="69"/>
      <c r="C345" s="69"/>
      <c r="D345" s="69"/>
      <c r="E345" s="69"/>
      <c r="G345" s="39"/>
      <c r="H345" s="68"/>
    </row>
    <row r="346" spans="2:8">
      <c r="B346" s="69"/>
      <c r="C346" s="69"/>
      <c r="D346" s="69"/>
      <c r="E346" s="69"/>
      <c r="G346" s="39"/>
      <c r="H346" s="68"/>
    </row>
    <row r="347" spans="2:8">
      <c r="B347" s="69"/>
      <c r="C347" s="69"/>
      <c r="D347" s="69"/>
      <c r="E347" s="69"/>
      <c r="G347" s="39"/>
      <c r="H347" s="68"/>
    </row>
    <row r="348" spans="2:8">
      <c r="B348" s="69"/>
      <c r="C348" s="69"/>
      <c r="D348" s="69"/>
      <c r="E348" s="69"/>
      <c r="G348" s="39"/>
      <c r="H348" s="68"/>
    </row>
    <row r="349" spans="2:8">
      <c r="B349" s="69"/>
      <c r="C349" s="69"/>
      <c r="D349" s="69"/>
      <c r="E349" s="69"/>
      <c r="G349" s="39"/>
      <c r="H349" s="68"/>
    </row>
    <row r="350" spans="2:8">
      <c r="B350" s="69"/>
      <c r="C350" s="69"/>
      <c r="D350" s="69"/>
      <c r="E350" s="69"/>
      <c r="G350" s="39"/>
      <c r="H350" s="68"/>
    </row>
    <row r="351" spans="2:8">
      <c r="B351" s="69"/>
      <c r="C351" s="69"/>
      <c r="D351" s="69"/>
      <c r="E351" s="69"/>
      <c r="G351" s="39"/>
      <c r="H351" s="68"/>
    </row>
    <row r="352" spans="2:8">
      <c r="B352" s="69"/>
      <c r="C352" s="69"/>
      <c r="D352" s="69"/>
      <c r="E352" s="69"/>
      <c r="G352" s="39"/>
      <c r="H352" s="68"/>
    </row>
    <row r="353" spans="2:8">
      <c r="B353" s="69"/>
      <c r="C353" s="69"/>
      <c r="D353" s="69"/>
      <c r="E353" s="69"/>
      <c r="G353" s="39"/>
      <c r="H353" s="68"/>
    </row>
    <row r="354" spans="2:8">
      <c r="B354" s="69"/>
      <c r="C354" s="69"/>
      <c r="D354" s="69"/>
      <c r="E354" s="69"/>
      <c r="G354" s="39"/>
      <c r="H354" s="68"/>
    </row>
    <row r="355" spans="2:8">
      <c r="B355" s="69"/>
      <c r="C355" s="69"/>
      <c r="D355" s="69"/>
      <c r="E355" s="69"/>
      <c r="G355" s="39"/>
      <c r="H355" s="68"/>
    </row>
    <row r="356" spans="2:8">
      <c r="B356" s="69"/>
      <c r="C356" s="69"/>
      <c r="D356" s="69"/>
      <c r="E356" s="69"/>
      <c r="G356" s="39"/>
      <c r="H356" s="68"/>
    </row>
    <row r="357" spans="2:8">
      <c r="B357" s="69"/>
      <c r="C357" s="69"/>
      <c r="D357" s="69"/>
      <c r="E357" s="69"/>
      <c r="G357" s="39"/>
      <c r="H357" s="68"/>
    </row>
    <row r="358" spans="2:8">
      <c r="B358" s="69"/>
      <c r="C358" s="69"/>
      <c r="D358" s="69"/>
      <c r="E358" s="69"/>
      <c r="G358" s="39"/>
      <c r="H358" s="68"/>
    </row>
    <row r="359" spans="2:8">
      <c r="B359" s="69"/>
      <c r="C359" s="69"/>
      <c r="D359" s="69"/>
      <c r="E359" s="69"/>
      <c r="G359" s="39"/>
      <c r="H359" s="68"/>
    </row>
    <row r="360" spans="2:8">
      <c r="B360" s="69"/>
      <c r="C360" s="69"/>
      <c r="D360" s="69"/>
      <c r="E360" s="69"/>
      <c r="G360" s="39"/>
      <c r="H360" s="68"/>
    </row>
    <row r="361" spans="2:8">
      <c r="B361" s="69"/>
      <c r="C361" s="69"/>
      <c r="D361" s="69"/>
      <c r="E361" s="69"/>
      <c r="G361" s="39"/>
      <c r="H361" s="68"/>
    </row>
    <row r="362" spans="2:8">
      <c r="B362" s="69"/>
      <c r="C362" s="69"/>
      <c r="D362" s="69"/>
      <c r="E362" s="69"/>
      <c r="G362" s="39"/>
      <c r="H362" s="68"/>
    </row>
    <row r="363" spans="2:8">
      <c r="B363" s="69"/>
      <c r="C363" s="69"/>
      <c r="D363" s="69"/>
      <c r="E363" s="69"/>
      <c r="G363" s="39"/>
      <c r="H363" s="68"/>
    </row>
    <row r="364" spans="2:8">
      <c r="B364" s="69"/>
      <c r="C364" s="69"/>
      <c r="D364" s="69"/>
      <c r="E364" s="69"/>
      <c r="G364" s="39"/>
      <c r="H364" s="68"/>
    </row>
    <row r="365" spans="2:8">
      <c r="B365" s="69"/>
      <c r="C365" s="69"/>
      <c r="D365" s="69"/>
      <c r="E365" s="69"/>
      <c r="G365" s="39"/>
      <c r="H365" s="68"/>
    </row>
    <row r="366" spans="2:8">
      <c r="B366" s="69"/>
      <c r="C366" s="69"/>
      <c r="D366" s="69"/>
      <c r="E366" s="69"/>
      <c r="G366" s="39"/>
      <c r="H366" s="68"/>
    </row>
    <row r="367" spans="2:8">
      <c r="B367" s="69"/>
      <c r="C367" s="69"/>
      <c r="D367" s="69"/>
      <c r="E367" s="69"/>
      <c r="G367" s="39"/>
      <c r="H367" s="68"/>
    </row>
    <row r="368" spans="2:8">
      <c r="B368" s="69"/>
      <c r="C368" s="69"/>
      <c r="D368" s="69"/>
      <c r="E368" s="69"/>
      <c r="G368" s="39"/>
      <c r="H368" s="68"/>
    </row>
    <row r="369" spans="2:8">
      <c r="B369" s="69"/>
      <c r="C369" s="69"/>
      <c r="D369" s="69"/>
      <c r="E369" s="69"/>
      <c r="G369" s="39"/>
      <c r="H369" s="68"/>
    </row>
    <row r="370" spans="2:8">
      <c r="B370" s="69"/>
      <c r="C370" s="69"/>
      <c r="D370" s="69"/>
      <c r="E370" s="69"/>
      <c r="G370" s="39"/>
      <c r="H370" s="68"/>
    </row>
    <row r="371" spans="2:8">
      <c r="B371" s="69"/>
      <c r="C371" s="69"/>
      <c r="D371" s="69"/>
      <c r="E371" s="69"/>
      <c r="G371" s="39"/>
      <c r="H371" s="68"/>
    </row>
    <row r="372" spans="2:8">
      <c r="B372" s="69"/>
      <c r="C372" s="69"/>
      <c r="D372" s="69"/>
      <c r="E372" s="69"/>
      <c r="G372" s="39"/>
      <c r="H372" s="68"/>
    </row>
    <row r="373" spans="2:8">
      <c r="B373" s="69"/>
      <c r="C373" s="69"/>
      <c r="D373" s="69"/>
      <c r="E373" s="69"/>
      <c r="G373" s="39"/>
      <c r="H373" s="68"/>
    </row>
    <row r="374" spans="2:8">
      <c r="B374" s="69"/>
      <c r="C374" s="69"/>
      <c r="D374" s="69"/>
      <c r="E374" s="69"/>
      <c r="G374" s="39"/>
      <c r="H374" s="68"/>
    </row>
    <row r="375" spans="2:8">
      <c r="B375" s="69"/>
      <c r="C375" s="69"/>
      <c r="D375" s="69"/>
      <c r="E375" s="69"/>
      <c r="G375" s="39"/>
      <c r="H375" s="68"/>
    </row>
    <row r="376" spans="2:8">
      <c r="B376" s="69"/>
      <c r="C376" s="69"/>
      <c r="D376" s="69"/>
      <c r="E376" s="69"/>
      <c r="G376" s="39"/>
      <c r="H376" s="68"/>
    </row>
    <row r="377" spans="2:8">
      <c r="B377" s="69"/>
      <c r="C377" s="69"/>
      <c r="D377" s="69"/>
      <c r="E377" s="69"/>
      <c r="G377" s="39"/>
      <c r="H377" s="68"/>
    </row>
    <row r="378" spans="2:8">
      <c r="B378" s="69"/>
      <c r="C378" s="69"/>
      <c r="D378" s="69"/>
      <c r="E378" s="69"/>
      <c r="G378" s="39"/>
      <c r="H378" s="68"/>
    </row>
    <row r="379" spans="2:8">
      <c r="B379" s="69"/>
      <c r="C379" s="69"/>
      <c r="D379" s="69"/>
      <c r="E379" s="69"/>
      <c r="G379" s="39"/>
      <c r="H379" s="68"/>
    </row>
    <row r="380" spans="2:8">
      <c r="B380" s="69"/>
      <c r="C380" s="69"/>
      <c r="D380" s="69"/>
      <c r="E380" s="69"/>
      <c r="G380" s="39"/>
      <c r="H380" s="68"/>
    </row>
    <row r="381" spans="2:8">
      <c r="B381" s="69"/>
      <c r="C381" s="69"/>
      <c r="D381" s="69"/>
      <c r="E381" s="69"/>
      <c r="G381" s="39"/>
      <c r="H381" s="68"/>
    </row>
    <row r="382" spans="2:8">
      <c r="B382" s="69"/>
      <c r="C382" s="69"/>
      <c r="D382" s="69"/>
      <c r="E382" s="69"/>
      <c r="G382" s="39"/>
      <c r="H382" s="68"/>
    </row>
    <row r="383" spans="2:8">
      <c r="B383" s="69"/>
      <c r="C383" s="69"/>
      <c r="D383" s="69"/>
      <c r="E383" s="69"/>
      <c r="G383" s="39"/>
      <c r="H383" s="68"/>
    </row>
    <row r="384" spans="2:8">
      <c r="B384" s="69"/>
      <c r="C384" s="69"/>
      <c r="D384" s="69"/>
      <c r="E384" s="69"/>
      <c r="G384" s="39"/>
      <c r="H384" s="68"/>
    </row>
    <row r="385" spans="2:8">
      <c r="B385" s="69"/>
      <c r="C385" s="69"/>
      <c r="D385" s="69"/>
      <c r="E385" s="69"/>
      <c r="G385" s="39"/>
      <c r="H385" s="68"/>
    </row>
    <row r="386" spans="2:8">
      <c r="B386" s="69"/>
      <c r="C386" s="69"/>
      <c r="D386" s="69"/>
      <c r="E386" s="69"/>
      <c r="G386" s="39"/>
      <c r="H386" s="68"/>
    </row>
    <row r="387" spans="2:8">
      <c r="B387" s="69"/>
      <c r="C387" s="69"/>
      <c r="D387" s="69"/>
      <c r="E387" s="69"/>
      <c r="G387" s="39"/>
      <c r="H387" s="68"/>
    </row>
    <row r="388" spans="2:8">
      <c r="B388" s="69"/>
      <c r="C388" s="69"/>
      <c r="D388" s="69"/>
      <c r="E388" s="69"/>
      <c r="G388" s="39"/>
      <c r="H388" s="68"/>
    </row>
    <row r="389" spans="2:8">
      <c r="B389" s="69"/>
      <c r="C389" s="69"/>
      <c r="D389" s="69"/>
      <c r="E389" s="69"/>
      <c r="G389" s="39"/>
      <c r="H389" s="68"/>
    </row>
    <row r="390" spans="2:8">
      <c r="B390" s="69"/>
      <c r="C390" s="69"/>
      <c r="D390" s="69"/>
      <c r="E390" s="69"/>
      <c r="G390" s="39"/>
      <c r="H390" s="68"/>
    </row>
    <row r="391" spans="2:8">
      <c r="B391" s="69"/>
      <c r="C391" s="69"/>
      <c r="D391" s="69"/>
      <c r="E391" s="69"/>
      <c r="G391" s="39"/>
      <c r="H391" s="68"/>
    </row>
    <row r="392" spans="2:8">
      <c r="B392" s="69"/>
      <c r="C392" s="69"/>
      <c r="D392" s="69"/>
      <c r="E392" s="69"/>
      <c r="G392" s="39"/>
      <c r="H392" s="68"/>
    </row>
    <row r="393" spans="2:8">
      <c r="B393" s="69"/>
      <c r="C393" s="69"/>
      <c r="D393" s="69"/>
      <c r="E393" s="69"/>
      <c r="G393" s="39"/>
      <c r="H393" s="68"/>
    </row>
    <row r="394" spans="2:8">
      <c r="B394" s="69"/>
      <c r="C394" s="69"/>
      <c r="D394" s="69"/>
      <c r="E394" s="69"/>
      <c r="G394" s="39"/>
      <c r="H394" s="68"/>
    </row>
    <row r="395" spans="2:8">
      <c r="B395" s="69"/>
      <c r="C395" s="69"/>
      <c r="D395" s="69"/>
      <c r="E395" s="69"/>
      <c r="G395" s="39"/>
      <c r="H395" s="68"/>
    </row>
    <row r="396" spans="2:8">
      <c r="B396" s="69"/>
      <c r="C396" s="69"/>
      <c r="D396" s="69"/>
      <c r="E396" s="69"/>
      <c r="G396" s="39"/>
      <c r="H396" s="68"/>
    </row>
    <row r="397" spans="2:8">
      <c r="B397" s="69"/>
      <c r="C397" s="69"/>
      <c r="D397" s="69"/>
      <c r="E397" s="69"/>
      <c r="G397" s="39"/>
      <c r="H397" s="68"/>
    </row>
    <row r="398" spans="2:8">
      <c r="B398" s="69"/>
      <c r="C398" s="69"/>
      <c r="D398" s="69"/>
      <c r="E398" s="69"/>
      <c r="G398" s="39"/>
      <c r="H398" s="68"/>
    </row>
    <row r="399" spans="2:8">
      <c r="B399" s="69"/>
      <c r="C399" s="69"/>
      <c r="D399" s="69"/>
      <c r="E399" s="69"/>
      <c r="G399" s="39"/>
      <c r="H399" s="68"/>
    </row>
    <row r="400" spans="2:8">
      <c r="B400" s="69"/>
      <c r="C400" s="69"/>
      <c r="D400" s="69"/>
      <c r="E400" s="69"/>
      <c r="G400" s="39"/>
      <c r="H400" s="68"/>
    </row>
    <row r="401" spans="2:8">
      <c r="B401" s="69"/>
      <c r="C401" s="69"/>
      <c r="D401" s="69"/>
      <c r="E401" s="69"/>
      <c r="G401" s="39"/>
      <c r="H401" s="68"/>
    </row>
    <row r="402" spans="2:8">
      <c r="B402" s="69"/>
      <c r="C402" s="69"/>
      <c r="D402" s="69"/>
      <c r="E402" s="69"/>
      <c r="G402" s="39"/>
      <c r="H402" s="68"/>
    </row>
    <row r="403" spans="2:8">
      <c r="B403" s="69"/>
      <c r="C403" s="69"/>
      <c r="D403" s="69"/>
      <c r="E403" s="69"/>
      <c r="G403" s="39"/>
      <c r="H403" s="68"/>
    </row>
    <row r="404" spans="2:8">
      <c r="B404" s="69"/>
      <c r="C404" s="69"/>
      <c r="D404" s="69"/>
      <c r="E404" s="69"/>
      <c r="G404" s="39"/>
      <c r="H404" s="68"/>
    </row>
    <row r="405" spans="2:8">
      <c r="B405" s="69"/>
      <c r="C405" s="69"/>
      <c r="D405" s="69"/>
      <c r="E405" s="69"/>
      <c r="G405" s="39"/>
      <c r="H405" s="68"/>
    </row>
    <row r="406" spans="2:8">
      <c r="B406" s="69"/>
      <c r="C406" s="69"/>
      <c r="D406" s="69"/>
      <c r="E406" s="69"/>
      <c r="G406" s="39"/>
      <c r="H406" s="68"/>
    </row>
    <row r="407" spans="2:8">
      <c r="B407" s="69"/>
      <c r="C407" s="69"/>
      <c r="D407" s="69"/>
      <c r="E407" s="69"/>
      <c r="G407" s="39"/>
      <c r="H407" s="68"/>
    </row>
    <row r="408" spans="2:8">
      <c r="B408" s="69"/>
      <c r="C408" s="69"/>
      <c r="D408" s="69"/>
      <c r="E408" s="69"/>
      <c r="G408" s="39"/>
      <c r="H408" s="68"/>
    </row>
    <row r="409" spans="2:8">
      <c r="B409" s="69"/>
      <c r="C409" s="69"/>
      <c r="D409" s="69"/>
      <c r="E409" s="69"/>
      <c r="G409" s="39"/>
      <c r="H409" s="68"/>
    </row>
    <row r="410" spans="2:8">
      <c r="B410" s="69"/>
      <c r="C410" s="69"/>
      <c r="D410" s="69"/>
      <c r="E410" s="69"/>
      <c r="G410" s="39"/>
      <c r="H410" s="68"/>
    </row>
    <row r="411" spans="2:8">
      <c r="B411" s="69"/>
      <c r="C411" s="69"/>
      <c r="D411" s="69"/>
      <c r="E411" s="69"/>
      <c r="G411" s="39"/>
      <c r="H411" s="68"/>
    </row>
    <row r="412" spans="2:8">
      <c r="B412" s="69"/>
      <c r="C412" s="69"/>
      <c r="D412" s="69"/>
      <c r="E412" s="69"/>
      <c r="G412" s="39"/>
      <c r="H412" s="68"/>
    </row>
    <row r="413" spans="2:8">
      <c r="B413" s="69"/>
      <c r="C413" s="69"/>
      <c r="D413" s="69"/>
      <c r="E413" s="69"/>
      <c r="G413" s="39"/>
      <c r="H413" s="68"/>
    </row>
    <row r="414" spans="2:8">
      <c r="B414" s="69"/>
      <c r="C414" s="69"/>
      <c r="D414" s="69"/>
      <c r="E414" s="69"/>
      <c r="G414" s="39"/>
      <c r="H414" s="68"/>
    </row>
    <row r="415" spans="2:8">
      <c r="B415" s="69"/>
      <c r="C415" s="69"/>
      <c r="D415" s="69"/>
      <c r="E415" s="69"/>
      <c r="G415" s="39"/>
      <c r="H415" s="68"/>
    </row>
    <row r="416" spans="2:8">
      <c r="B416" s="69"/>
      <c r="C416" s="69"/>
      <c r="D416" s="69"/>
      <c r="E416" s="69"/>
      <c r="G416" s="39"/>
      <c r="H416" s="68"/>
    </row>
    <row r="417" spans="2:8">
      <c r="B417" s="69"/>
      <c r="C417" s="69"/>
      <c r="D417" s="69"/>
      <c r="E417" s="69"/>
      <c r="G417" s="39"/>
      <c r="H417" s="68"/>
    </row>
    <row r="418" spans="2:8">
      <c r="B418" s="69"/>
      <c r="C418" s="69"/>
      <c r="D418" s="69"/>
      <c r="E418" s="69"/>
      <c r="G418" s="39"/>
      <c r="H418" s="68"/>
    </row>
    <row r="419" spans="2:8">
      <c r="B419" s="69"/>
      <c r="C419" s="69"/>
      <c r="D419" s="69"/>
      <c r="E419" s="69"/>
      <c r="G419" s="39"/>
      <c r="H419" s="68"/>
    </row>
    <row r="420" spans="2:8">
      <c r="B420" s="69"/>
      <c r="C420" s="69"/>
      <c r="D420" s="69"/>
      <c r="E420" s="69"/>
      <c r="G420" s="39"/>
      <c r="H420" s="68"/>
    </row>
    <row r="421" spans="2:8">
      <c r="B421" s="69"/>
      <c r="C421" s="69"/>
      <c r="D421" s="69"/>
      <c r="E421" s="69"/>
      <c r="G421" s="39"/>
      <c r="H421" s="68"/>
    </row>
    <row r="422" spans="2:8">
      <c r="B422" s="69"/>
      <c r="C422" s="69"/>
      <c r="D422" s="69"/>
      <c r="E422" s="69"/>
      <c r="G422" s="39"/>
      <c r="H422" s="68"/>
    </row>
    <row r="423" spans="2:8">
      <c r="B423" s="69"/>
      <c r="C423" s="69"/>
      <c r="D423" s="69"/>
      <c r="E423" s="69"/>
      <c r="G423" s="39"/>
      <c r="H423" s="68"/>
    </row>
    <row r="424" spans="2:8">
      <c r="B424" s="69"/>
      <c r="C424" s="69"/>
      <c r="D424" s="69"/>
      <c r="E424" s="69"/>
      <c r="G424" s="39"/>
      <c r="H424" s="68"/>
    </row>
    <row r="425" spans="2:8">
      <c r="B425" s="69"/>
      <c r="C425" s="69"/>
      <c r="D425" s="69"/>
      <c r="E425" s="69"/>
      <c r="G425" s="39"/>
      <c r="H425" s="68"/>
    </row>
    <row r="426" spans="2:8">
      <c r="B426" s="69"/>
      <c r="C426" s="69"/>
      <c r="D426" s="69"/>
      <c r="E426" s="69"/>
      <c r="G426" s="39"/>
      <c r="H426" s="68"/>
    </row>
    <row r="427" spans="2:8">
      <c r="B427" s="69"/>
      <c r="C427" s="69"/>
      <c r="D427" s="69"/>
      <c r="E427" s="69"/>
      <c r="G427" s="39"/>
      <c r="H427" s="68"/>
    </row>
    <row r="428" spans="2:8">
      <c r="B428" s="69"/>
      <c r="C428" s="69"/>
      <c r="D428" s="69"/>
      <c r="E428" s="69"/>
      <c r="G428" s="39"/>
      <c r="H428" s="68"/>
    </row>
    <row r="429" spans="2:8">
      <c r="B429" s="69"/>
      <c r="C429" s="69"/>
      <c r="D429" s="69"/>
      <c r="E429" s="69"/>
      <c r="G429" s="39"/>
      <c r="H429" s="68"/>
    </row>
    <row r="430" spans="2:8">
      <c r="B430" s="69"/>
      <c r="C430" s="69"/>
      <c r="D430" s="69"/>
      <c r="E430" s="69"/>
      <c r="G430" s="39"/>
      <c r="H430" s="68"/>
    </row>
    <row r="431" spans="2:8">
      <c r="B431" s="69"/>
      <c r="C431" s="69"/>
      <c r="D431" s="69"/>
      <c r="E431" s="69"/>
      <c r="G431" s="39"/>
      <c r="H431" s="68"/>
    </row>
    <row r="432" spans="2:8">
      <c r="B432" s="69"/>
      <c r="C432" s="69"/>
      <c r="D432" s="69"/>
      <c r="E432" s="69"/>
      <c r="G432" s="39"/>
      <c r="H432" s="68"/>
    </row>
    <row r="433" spans="2:8">
      <c r="B433" s="69"/>
      <c r="C433" s="69"/>
      <c r="D433" s="69"/>
      <c r="E433" s="69"/>
      <c r="G433" s="39"/>
      <c r="H433" s="68"/>
    </row>
    <row r="434" spans="2:8">
      <c r="B434" s="69"/>
      <c r="C434" s="69"/>
      <c r="D434" s="69"/>
      <c r="E434" s="69"/>
      <c r="G434" s="39"/>
      <c r="H434" s="68"/>
    </row>
    <row r="435" spans="2:8">
      <c r="B435" s="69"/>
      <c r="C435" s="69"/>
      <c r="D435" s="69"/>
      <c r="E435" s="69"/>
      <c r="G435" s="39"/>
      <c r="H435" s="68"/>
    </row>
    <row r="436" spans="2:8">
      <c r="B436" s="69"/>
      <c r="C436" s="69"/>
      <c r="D436" s="69"/>
      <c r="E436" s="69"/>
      <c r="G436" s="39"/>
      <c r="H436" s="68"/>
    </row>
    <row r="437" spans="2:8">
      <c r="B437" s="69"/>
      <c r="C437" s="69"/>
      <c r="D437" s="69"/>
      <c r="E437" s="69"/>
      <c r="G437" s="39"/>
      <c r="H437" s="68"/>
    </row>
    <row r="438" spans="2:8">
      <c r="B438" s="69"/>
      <c r="C438" s="69"/>
      <c r="D438" s="69"/>
      <c r="E438" s="69"/>
      <c r="G438" s="39"/>
      <c r="H438" s="68"/>
    </row>
    <row r="439" spans="2:8">
      <c r="B439" s="69"/>
      <c r="C439" s="69"/>
      <c r="D439" s="69"/>
      <c r="E439" s="69"/>
      <c r="G439" s="39"/>
      <c r="H439" s="68"/>
    </row>
    <row r="440" spans="2:8">
      <c r="B440" s="69"/>
      <c r="C440" s="69"/>
      <c r="D440" s="69"/>
      <c r="E440" s="69"/>
      <c r="G440" s="39"/>
      <c r="H440" s="68"/>
    </row>
    <row r="441" spans="2:8">
      <c r="B441" s="69"/>
      <c r="C441" s="69"/>
      <c r="D441" s="69"/>
      <c r="E441" s="69"/>
      <c r="G441" s="39"/>
      <c r="H441" s="68"/>
    </row>
    <row r="442" spans="2:8">
      <c r="B442" s="69"/>
      <c r="C442" s="69"/>
      <c r="D442" s="69"/>
      <c r="E442" s="69"/>
      <c r="G442" s="39"/>
      <c r="H442" s="68"/>
    </row>
    <row r="443" spans="2:8">
      <c r="B443" s="69"/>
      <c r="C443" s="69"/>
      <c r="D443" s="69"/>
      <c r="E443" s="69"/>
      <c r="G443" s="39"/>
      <c r="H443" s="68"/>
    </row>
    <row r="444" spans="2:8">
      <c r="B444" s="69"/>
      <c r="C444" s="69"/>
      <c r="D444" s="69"/>
      <c r="E444" s="69"/>
      <c r="G444" s="39"/>
      <c r="H444" s="68"/>
    </row>
    <row r="445" spans="2:8">
      <c r="B445" s="69"/>
      <c r="C445" s="69"/>
      <c r="D445" s="69"/>
      <c r="E445" s="69"/>
      <c r="G445" s="39"/>
      <c r="H445" s="68"/>
    </row>
    <row r="446" spans="2:8">
      <c r="B446" s="69"/>
      <c r="C446" s="69"/>
      <c r="D446" s="69"/>
      <c r="E446" s="69"/>
      <c r="G446" s="39"/>
      <c r="H446" s="68"/>
    </row>
    <row r="447" spans="2:8">
      <c r="B447" s="69"/>
      <c r="C447" s="69"/>
      <c r="D447" s="69"/>
      <c r="E447" s="69"/>
      <c r="G447" s="39"/>
      <c r="H447" s="68"/>
    </row>
    <row r="448" spans="2:8">
      <c r="B448" s="69"/>
      <c r="C448" s="69"/>
      <c r="D448" s="69"/>
      <c r="E448" s="69"/>
      <c r="G448" s="39"/>
      <c r="H448" s="68"/>
    </row>
    <row r="449" spans="2:8">
      <c r="B449" s="69"/>
      <c r="C449" s="69"/>
      <c r="D449" s="69"/>
      <c r="E449" s="69"/>
      <c r="G449" s="39"/>
      <c r="H449" s="68"/>
    </row>
    <row r="450" spans="2:8">
      <c r="B450" s="69"/>
      <c r="C450" s="69"/>
      <c r="D450" s="69"/>
      <c r="E450" s="69"/>
      <c r="G450" s="39"/>
      <c r="H450" s="68"/>
    </row>
    <row r="451" spans="2:8">
      <c r="B451" s="69"/>
      <c r="C451" s="69"/>
      <c r="D451" s="69"/>
      <c r="E451" s="69"/>
      <c r="G451" s="39"/>
      <c r="H451" s="68"/>
    </row>
    <row r="452" spans="2:8">
      <c r="B452" s="69"/>
      <c r="C452" s="69"/>
      <c r="D452" s="69"/>
      <c r="E452" s="69"/>
      <c r="G452" s="39"/>
      <c r="H452" s="68"/>
    </row>
    <row r="453" spans="2:8">
      <c r="B453" s="69"/>
      <c r="C453" s="69"/>
      <c r="D453" s="69"/>
      <c r="E453" s="69"/>
      <c r="G453" s="39"/>
      <c r="H453" s="68"/>
    </row>
    <row r="454" spans="2:8">
      <c r="B454" s="69"/>
      <c r="C454" s="69"/>
      <c r="D454" s="69"/>
      <c r="E454" s="69"/>
      <c r="G454" s="39"/>
      <c r="H454" s="68"/>
    </row>
    <row r="455" spans="2:8">
      <c r="B455" s="69"/>
      <c r="C455" s="69"/>
      <c r="D455" s="69"/>
      <c r="E455" s="69"/>
      <c r="G455" s="39"/>
      <c r="H455" s="68"/>
    </row>
    <row r="456" spans="2:8">
      <c r="B456" s="69"/>
      <c r="C456" s="69"/>
      <c r="D456" s="69"/>
      <c r="E456" s="69"/>
      <c r="G456" s="39"/>
      <c r="H456" s="68"/>
    </row>
    <row r="457" spans="2:8">
      <c r="B457" s="69"/>
      <c r="C457" s="69"/>
      <c r="D457" s="69"/>
      <c r="E457" s="69"/>
      <c r="G457" s="39"/>
      <c r="H457" s="68"/>
    </row>
    <row r="458" spans="2:8">
      <c r="B458" s="69"/>
      <c r="C458" s="69"/>
      <c r="D458" s="69"/>
      <c r="E458" s="69"/>
      <c r="G458" s="39"/>
      <c r="H458" s="68"/>
    </row>
    <row r="459" spans="2:8">
      <c r="B459" s="69"/>
      <c r="C459" s="69"/>
      <c r="D459" s="69"/>
      <c r="E459" s="69"/>
      <c r="G459" s="39"/>
      <c r="H459" s="68"/>
    </row>
    <row r="460" spans="2:8">
      <c r="B460" s="69"/>
      <c r="C460" s="69"/>
      <c r="D460" s="69"/>
      <c r="E460" s="69"/>
      <c r="G460" s="39"/>
      <c r="H460" s="68"/>
    </row>
    <row r="461" spans="2:8">
      <c r="B461" s="69"/>
      <c r="C461" s="69"/>
      <c r="D461" s="69"/>
      <c r="E461" s="69"/>
      <c r="G461" s="39"/>
      <c r="H461" s="68"/>
    </row>
    <row r="462" spans="2:8">
      <c r="B462" s="69"/>
      <c r="C462" s="69"/>
      <c r="D462" s="69"/>
      <c r="E462" s="69"/>
      <c r="G462" s="39"/>
      <c r="H462" s="68"/>
    </row>
    <row r="463" spans="2:8">
      <c r="B463" s="69"/>
      <c r="C463" s="69"/>
      <c r="D463" s="69"/>
      <c r="E463" s="69"/>
      <c r="G463" s="39"/>
      <c r="H463" s="68"/>
    </row>
    <row r="464" spans="2:8">
      <c r="B464" s="69"/>
      <c r="C464" s="69"/>
      <c r="D464" s="69"/>
      <c r="E464" s="69"/>
      <c r="G464" s="39"/>
      <c r="H464" s="68"/>
    </row>
    <row r="465" spans="2:8">
      <c r="B465" s="69"/>
      <c r="C465" s="69"/>
      <c r="D465" s="69"/>
      <c r="E465" s="69"/>
      <c r="G465" s="39"/>
      <c r="H465" s="68"/>
    </row>
    <row r="466" spans="2:8">
      <c r="B466" s="69"/>
      <c r="C466" s="69"/>
      <c r="D466" s="69"/>
      <c r="E466" s="69"/>
      <c r="G466" s="39"/>
      <c r="H466" s="68"/>
    </row>
    <row r="467" spans="2:8">
      <c r="B467" s="69"/>
      <c r="C467" s="69"/>
      <c r="D467" s="69"/>
      <c r="E467" s="69"/>
      <c r="G467" s="39"/>
      <c r="H467" s="68"/>
    </row>
    <row r="468" spans="2:8">
      <c r="B468" s="69"/>
      <c r="C468" s="69"/>
      <c r="D468" s="69"/>
      <c r="E468" s="69"/>
      <c r="G468" s="39"/>
      <c r="H468" s="68"/>
    </row>
    <row r="469" spans="2:8">
      <c r="B469" s="69"/>
      <c r="C469" s="69"/>
      <c r="D469" s="69"/>
      <c r="E469" s="69"/>
      <c r="G469" s="39"/>
      <c r="H469" s="68"/>
    </row>
    <row r="470" spans="2:8">
      <c r="B470" s="69"/>
      <c r="C470" s="69"/>
      <c r="D470" s="69"/>
      <c r="E470" s="69"/>
      <c r="G470" s="39"/>
      <c r="H470" s="68"/>
    </row>
    <row r="471" spans="2:8">
      <c r="B471" s="69"/>
      <c r="C471" s="69"/>
      <c r="D471" s="69"/>
      <c r="E471" s="69"/>
      <c r="G471" s="39"/>
      <c r="H471" s="68"/>
    </row>
    <row r="472" spans="2:8">
      <c r="B472" s="69"/>
      <c r="C472" s="69"/>
      <c r="D472" s="69"/>
      <c r="E472" s="69"/>
      <c r="G472" s="39"/>
      <c r="H472" s="68"/>
    </row>
    <row r="473" spans="2:8">
      <c r="B473" s="69"/>
      <c r="C473" s="69"/>
      <c r="D473" s="69"/>
      <c r="E473" s="69"/>
      <c r="G473" s="39"/>
      <c r="H473" s="68"/>
    </row>
    <row r="474" spans="2:8">
      <c r="B474" s="69"/>
      <c r="C474" s="69"/>
      <c r="D474" s="69"/>
      <c r="E474" s="69"/>
      <c r="G474" s="39"/>
      <c r="H474" s="68"/>
    </row>
    <row r="475" spans="2:8">
      <c r="B475" s="69"/>
      <c r="C475" s="69"/>
      <c r="D475" s="69"/>
      <c r="E475" s="69"/>
      <c r="G475" s="39"/>
      <c r="H475" s="68"/>
    </row>
    <row r="476" spans="2:8">
      <c r="B476" s="69"/>
      <c r="C476" s="69"/>
      <c r="D476" s="69"/>
      <c r="E476" s="69"/>
      <c r="G476" s="39"/>
      <c r="H476" s="68"/>
    </row>
    <row r="477" spans="2:8">
      <c r="B477" s="69"/>
      <c r="C477" s="69"/>
      <c r="D477" s="69"/>
      <c r="E477" s="69"/>
      <c r="G477" s="39"/>
      <c r="H477" s="68"/>
    </row>
    <row r="478" spans="2:8">
      <c r="B478" s="69"/>
      <c r="C478" s="69"/>
      <c r="D478" s="69"/>
      <c r="E478" s="69"/>
      <c r="G478" s="39"/>
      <c r="H478" s="68"/>
    </row>
    <row r="479" spans="2:8">
      <c r="B479" s="69"/>
      <c r="C479" s="69"/>
      <c r="D479" s="69"/>
      <c r="E479" s="69"/>
      <c r="G479" s="39"/>
      <c r="H479" s="68"/>
    </row>
    <row r="480" spans="2:8">
      <c r="B480" s="69"/>
      <c r="C480" s="69"/>
      <c r="D480" s="69"/>
      <c r="E480" s="69"/>
      <c r="G480" s="39"/>
      <c r="H480" s="68"/>
    </row>
    <row r="481" spans="2:8">
      <c r="B481" s="69"/>
      <c r="C481" s="69"/>
      <c r="D481" s="69"/>
      <c r="E481" s="69"/>
      <c r="G481" s="39"/>
      <c r="H481" s="68"/>
    </row>
    <row r="482" spans="2:8">
      <c r="B482" s="69"/>
      <c r="C482" s="69"/>
      <c r="D482" s="69"/>
      <c r="E482" s="69"/>
      <c r="G482" s="39"/>
      <c r="H482" s="68"/>
    </row>
    <row r="483" spans="2:8">
      <c r="B483" s="69"/>
      <c r="C483" s="69"/>
      <c r="D483" s="69"/>
      <c r="E483" s="69"/>
      <c r="G483" s="39"/>
      <c r="H483" s="68"/>
    </row>
    <row r="484" spans="2:8">
      <c r="B484" s="69"/>
      <c r="C484" s="69"/>
      <c r="D484" s="69"/>
      <c r="E484" s="69"/>
      <c r="G484" s="39"/>
      <c r="H484" s="68"/>
    </row>
    <row r="485" spans="2:8">
      <c r="B485" s="69"/>
      <c r="C485" s="69"/>
      <c r="D485" s="69"/>
      <c r="E485" s="69"/>
      <c r="G485" s="39"/>
      <c r="H485" s="68"/>
    </row>
    <row r="486" spans="2:8">
      <c r="B486" s="69"/>
      <c r="C486" s="69"/>
      <c r="D486" s="69"/>
      <c r="E486" s="69"/>
      <c r="G486" s="39"/>
      <c r="H486" s="68"/>
    </row>
    <row r="487" spans="2:8">
      <c r="B487" s="69"/>
      <c r="C487" s="69"/>
      <c r="D487" s="69"/>
      <c r="E487" s="69"/>
      <c r="G487" s="39"/>
      <c r="H487" s="68"/>
    </row>
    <row r="488" spans="2:8">
      <c r="B488" s="69"/>
      <c r="C488" s="69"/>
      <c r="D488" s="69"/>
      <c r="E488" s="69"/>
      <c r="G488" s="39"/>
      <c r="H488" s="68"/>
    </row>
    <row r="489" spans="2:8">
      <c r="B489" s="69"/>
      <c r="C489" s="69"/>
      <c r="D489" s="69"/>
      <c r="E489" s="69"/>
      <c r="G489" s="39"/>
      <c r="H489" s="68"/>
    </row>
    <row r="490" spans="2:8">
      <c r="B490" s="69"/>
      <c r="C490" s="69"/>
      <c r="D490" s="69"/>
      <c r="E490" s="69"/>
      <c r="G490" s="39"/>
      <c r="H490" s="68"/>
    </row>
    <row r="491" spans="2:8">
      <c r="B491" s="69"/>
      <c r="C491" s="69"/>
      <c r="D491" s="69"/>
      <c r="E491" s="69"/>
      <c r="G491" s="39"/>
      <c r="H491" s="68"/>
    </row>
    <row r="492" spans="2:8">
      <c r="B492" s="69"/>
      <c r="C492" s="69"/>
      <c r="D492" s="69"/>
      <c r="E492" s="69"/>
      <c r="G492" s="39"/>
      <c r="H492" s="68"/>
    </row>
    <row r="493" spans="2:8">
      <c r="B493" s="69"/>
      <c r="C493" s="69"/>
      <c r="D493" s="69"/>
      <c r="E493" s="69"/>
      <c r="G493" s="39"/>
      <c r="H493" s="68"/>
    </row>
    <row r="494" spans="2:8">
      <c r="B494" s="69"/>
      <c r="C494" s="69"/>
      <c r="D494" s="69"/>
      <c r="E494" s="69"/>
      <c r="G494" s="39"/>
      <c r="H494" s="68"/>
    </row>
    <row r="495" spans="2:8">
      <c r="B495" s="69"/>
      <c r="C495" s="69"/>
      <c r="D495" s="69"/>
      <c r="E495" s="69"/>
      <c r="G495" s="39"/>
      <c r="H495" s="68"/>
    </row>
    <row r="496" spans="2:8">
      <c r="B496" s="69"/>
      <c r="C496" s="69"/>
      <c r="D496" s="69"/>
      <c r="E496" s="69"/>
      <c r="G496" s="39"/>
      <c r="H496" s="68"/>
    </row>
    <row r="497" spans="2:8">
      <c r="B497" s="69"/>
      <c r="C497" s="69"/>
      <c r="D497" s="69"/>
      <c r="E497" s="69"/>
      <c r="G497" s="39"/>
      <c r="H497" s="68"/>
    </row>
    <row r="498" spans="2:8">
      <c r="B498" s="69"/>
      <c r="C498" s="69"/>
      <c r="D498" s="69"/>
      <c r="E498" s="69"/>
      <c r="G498" s="39"/>
      <c r="H498" s="68"/>
    </row>
    <row r="499" spans="2:8">
      <c r="B499" s="69"/>
      <c r="C499" s="69"/>
      <c r="D499" s="69"/>
      <c r="E499" s="69"/>
      <c r="G499" s="39"/>
      <c r="H499" s="68"/>
    </row>
    <row r="500" spans="2:8">
      <c r="B500" s="69"/>
      <c r="C500" s="69"/>
      <c r="D500" s="69"/>
      <c r="E500" s="69"/>
      <c r="G500" s="39"/>
      <c r="H500" s="68"/>
    </row>
    <row r="501" spans="2:8">
      <c r="B501" s="69"/>
      <c r="C501" s="69"/>
      <c r="D501" s="69"/>
      <c r="E501" s="69"/>
      <c r="G501" s="39"/>
      <c r="H501" s="68"/>
    </row>
    <row r="502" spans="2:8">
      <c r="B502" s="69"/>
      <c r="C502" s="69"/>
      <c r="D502" s="69"/>
      <c r="E502" s="69"/>
      <c r="G502" s="39"/>
      <c r="H502" s="68"/>
    </row>
    <row r="503" spans="2:8">
      <c r="B503" s="69"/>
      <c r="C503" s="69"/>
      <c r="D503" s="69"/>
      <c r="E503" s="69"/>
      <c r="G503" s="39"/>
      <c r="H503" s="68"/>
    </row>
    <row r="504" spans="2:8">
      <c r="B504" s="69"/>
      <c r="C504" s="69"/>
      <c r="D504" s="69"/>
      <c r="E504" s="69"/>
      <c r="G504" s="39"/>
      <c r="H504" s="68"/>
    </row>
    <row r="505" spans="2:8">
      <c r="B505" s="69"/>
      <c r="C505" s="69"/>
      <c r="D505" s="69"/>
      <c r="E505" s="69"/>
      <c r="G505" s="39"/>
      <c r="H505" s="68"/>
    </row>
    <row r="506" spans="2:8">
      <c r="B506" s="69"/>
      <c r="C506" s="69"/>
      <c r="D506" s="69"/>
      <c r="E506" s="69"/>
      <c r="G506" s="39"/>
      <c r="H506" s="68"/>
    </row>
    <row r="507" spans="2:8">
      <c r="B507" s="69"/>
      <c r="C507" s="69"/>
      <c r="D507" s="69"/>
      <c r="E507" s="69"/>
      <c r="G507" s="39"/>
      <c r="H507" s="68"/>
    </row>
    <row r="508" spans="2:8">
      <c r="B508" s="69"/>
      <c r="C508" s="69"/>
      <c r="D508" s="69"/>
      <c r="E508" s="69"/>
      <c r="G508" s="39"/>
      <c r="H508" s="68"/>
    </row>
    <row r="509" spans="2:8">
      <c r="B509" s="69"/>
      <c r="C509" s="69"/>
      <c r="D509" s="69"/>
      <c r="E509" s="69"/>
      <c r="G509" s="39"/>
      <c r="H509" s="68"/>
    </row>
    <row r="510" spans="2:8">
      <c r="B510" s="69"/>
      <c r="C510" s="69"/>
      <c r="D510" s="69"/>
      <c r="E510" s="69"/>
      <c r="G510" s="39"/>
      <c r="H510" s="68"/>
    </row>
    <row r="511" spans="2:8">
      <c r="B511" s="69"/>
      <c r="C511" s="69"/>
      <c r="D511" s="69"/>
      <c r="E511" s="69"/>
      <c r="G511" s="39"/>
      <c r="H511" s="68"/>
    </row>
    <row r="512" spans="2:8">
      <c r="B512" s="69"/>
      <c r="C512" s="69"/>
      <c r="D512" s="69"/>
      <c r="E512" s="69"/>
      <c r="G512" s="39"/>
      <c r="H512" s="68"/>
    </row>
    <row r="513" spans="2:8">
      <c r="B513" s="69"/>
      <c r="C513" s="69"/>
      <c r="D513" s="69"/>
      <c r="E513" s="69"/>
      <c r="G513" s="39"/>
      <c r="H513" s="68"/>
    </row>
    <row r="514" spans="2:8">
      <c r="B514" s="69"/>
      <c r="C514" s="69"/>
      <c r="D514" s="69"/>
      <c r="E514" s="69"/>
      <c r="G514" s="39"/>
      <c r="H514" s="68"/>
    </row>
    <row r="515" spans="2:8">
      <c r="B515" s="69"/>
      <c r="C515" s="69"/>
      <c r="D515" s="69"/>
      <c r="E515" s="69"/>
      <c r="G515" s="39"/>
      <c r="H515" s="68"/>
    </row>
    <row r="516" spans="2:8">
      <c r="B516" s="69"/>
      <c r="C516" s="69"/>
      <c r="D516" s="69"/>
      <c r="E516" s="69"/>
      <c r="G516" s="39"/>
      <c r="H516" s="68"/>
    </row>
    <row r="517" spans="2:8">
      <c r="B517" s="69"/>
      <c r="C517" s="69"/>
      <c r="D517" s="69"/>
      <c r="E517" s="69"/>
      <c r="G517" s="39"/>
      <c r="H517" s="68"/>
    </row>
    <row r="518" spans="2:8">
      <c r="B518" s="69"/>
      <c r="C518" s="69"/>
      <c r="D518" s="69"/>
      <c r="E518" s="69"/>
      <c r="G518" s="39"/>
      <c r="H518" s="68"/>
    </row>
    <row r="519" spans="2:8">
      <c r="B519" s="69"/>
      <c r="C519" s="69"/>
      <c r="D519" s="69"/>
      <c r="E519" s="69"/>
      <c r="G519" s="39"/>
      <c r="H519" s="68"/>
    </row>
    <row r="520" spans="2:8">
      <c r="B520" s="69"/>
      <c r="C520" s="69"/>
      <c r="D520" s="69"/>
      <c r="E520" s="69"/>
      <c r="G520" s="39"/>
      <c r="H520" s="68"/>
    </row>
    <row r="521" spans="2:8">
      <c r="B521" s="69"/>
      <c r="C521" s="69"/>
      <c r="D521" s="69"/>
      <c r="E521" s="69"/>
      <c r="G521" s="39"/>
      <c r="H521" s="68"/>
    </row>
    <row r="522" spans="2:8">
      <c r="B522" s="69"/>
      <c r="C522" s="69"/>
      <c r="D522" s="69"/>
      <c r="E522" s="69"/>
      <c r="G522" s="39"/>
      <c r="H522" s="68"/>
    </row>
    <row r="523" spans="2:8">
      <c r="B523" s="69"/>
      <c r="C523" s="69"/>
      <c r="D523" s="69"/>
      <c r="E523" s="69"/>
      <c r="G523" s="39"/>
      <c r="H523" s="68"/>
    </row>
    <row r="524" spans="2:8">
      <c r="B524" s="69"/>
      <c r="C524" s="69"/>
      <c r="D524" s="69"/>
      <c r="E524" s="69"/>
      <c r="G524" s="39"/>
      <c r="H524" s="68"/>
    </row>
    <row r="525" spans="2:8">
      <c r="B525" s="69"/>
      <c r="C525" s="69"/>
      <c r="D525" s="69"/>
      <c r="E525" s="69"/>
      <c r="G525" s="39"/>
      <c r="H525" s="68"/>
    </row>
    <row r="526" spans="2:8">
      <c r="B526" s="69"/>
      <c r="C526" s="69"/>
      <c r="D526" s="69"/>
      <c r="E526" s="69"/>
      <c r="G526" s="39"/>
      <c r="H526" s="68"/>
    </row>
    <row r="527" spans="2:8">
      <c r="B527" s="69"/>
      <c r="C527" s="69"/>
      <c r="D527" s="69"/>
      <c r="E527" s="69"/>
      <c r="G527" s="39"/>
      <c r="H527" s="68"/>
    </row>
    <row r="528" spans="2:8">
      <c r="B528" s="69"/>
      <c r="C528" s="69"/>
      <c r="D528" s="69"/>
      <c r="E528" s="69"/>
      <c r="G528" s="39"/>
      <c r="H528" s="68"/>
    </row>
    <row r="529" spans="2:8">
      <c r="B529" s="69"/>
      <c r="C529" s="69"/>
      <c r="D529" s="69"/>
      <c r="E529" s="69"/>
      <c r="G529" s="39"/>
      <c r="H529" s="68"/>
    </row>
    <row r="530" spans="2:8">
      <c r="B530" s="69"/>
      <c r="C530" s="69"/>
      <c r="D530" s="69"/>
      <c r="E530" s="69"/>
      <c r="G530" s="39"/>
      <c r="H530" s="68"/>
    </row>
    <row r="531" spans="2:8">
      <c r="B531" s="69"/>
      <c r="C531" s="69"/>
      <c r="D531" s="69"/>
      <c r="E531" s="69"/>
      <c r="G531" s="39"/>
      <c r="H531" s="68"/>
    </row>
    <row r="532" spans="2:8">
      <c r="B532" s="69"/>
      <c r="C532" s="69"/>
      <c r="D532" s="69"/>
      <c r="E532" s="69"/>
      <c r="G532" s="39"/>
      <c r="H532" s="68"/>
    </row>
    <row r="533" spans="2:8">
      <c r="B533" s="69"/>
      <c r="C533" s="69"/>
      <c r="D533" s="69"/>
      <c r="E533" s="69"/>
      <c r="G533" s="39"/>
      <c r="H533" s="68"/>
    </row>
    <row r="534" spans="2:8">
      <c r="B534" s="69"/>
      <c r="C534" s="69"/>
      <c r="D534" s="69"/>
      <c r="E534" s="69"/>
      <c r="G534" s="39"/>
      <c r="H534" s="68"/>
    </row>
    <row r="535" spans="2:8">
      <c r="B535" s="69"/>
      <c r="C535" s="69"/>
      <c r="D535" s="69"/>
      <c r="E535" s="69"/>
      <c r="G535" s="39"/>
      <c r="H535" s="68"/>
    </row>
    <row r="536" spans="2:8">
      <c r="B536" s="69"/>
      <c r="C536" s="69"/>
      <c r="D536" s="69"/>
      <c r="E536" s="69"/>
      <c r="G536" s="39"/>
      <c r="H536" s="68"/>
    </row>
    <row r="537" spans="2:8">
      <c r="B537" s="69"/>
      <c r="C537" s="69"/>
      <c r="D537" s="69"/>
      <c r="E537" s="69"/>
      <c r="G537" s="39"/>
      <c r="H537" s="68"/>
    </row>
    <row r="538" spans="2:8">
      <c r="B538" s="69"/>
      <c r="C538" s="69"/>
      <c r="D538" s="69"/>
      <c r="E538" s="69"/>
      <c r="G538" s="39"/>
      <c r="H538" s="68"/>
    </row>
    <row r="539" spans="2:8">
      <c r="B539" s="69"/>
      <c r="C539" s="69"/>
      <c r="D539" s="69"/>
      <c r="E539" s="69"/>
      <c r="G539" s="39"/>
      <c r="H539" s="68"/>
    </row>
    <row r="540" spans="2:8">
      <c r="B540" s="69"/>
      <c r="C540" s="69"/>
      <c r="D540" s="69"/>
      <c r="E540" s="69"/>
      <c r="G540" s="39"/>
      <c r="H540" s="68"/>
    </row>
    <row r="541" spans="2:8">
      <c r="B541" s="69"/>
      <c r="C541" s="69"/>
      <c r="D541" s="69"/>
      <c r="E541" s="69"/>
      <c r="G541" s="39"/>
      <c r="H541" s="68"/>
    </row>
    <row r="542" spans="2:8">
      <c r="B542" s="69"/>
      <c r="C542" s="69"/>
      <c r="D542" s="69"/>
      <c r="E542" s="69"/>
      <c r="G542" s="39"/>
      <c r="H542" s="68"/>
    </row>
    <row r="543" spans="2:8">
      <c r="B543" s="69"/>
      <c r="C543" s="69"/>
      <c r="D543" s="69"/>
      <c r="E543" s="69"/>
      <c r="G543" s="39"/>
      <c r="H543" s="68"/>
    </row>
    <row r="544" spans="2:8">
      <c r="B544" s="69"/>
      <c r="C544" s="69"/>
      <c r="D544" s="69"/>
      <c r="E544" s="69"/>
      <c r="G544" s="39"/>
      <c r="H544" s="68"/>
    </row>
    <row r="545" spans="2:8">
      <c r="B545" s="69"/>
      <c r="C545" s="69"/>
      <c r="D545" s="69"/>
      <c r="E545" s="69"/>
      <c r="G545" s="39"/>
      <c r="H545" s="68"/>
    </row>
    <row r="546" spans="2:8">
      <c r="B546" s="69"/>
      <c r="C546" s="69"/>
      <c r="D546" s="69"/>
      <c r="E546" s="69"/>
      <c r="G546" s="39"/>
      <c r="H546" s="68"/>
    </row>
    <row r="547" spans="2:8">
      <c r="B547" s="69"/>
      <c r="C547" s="69"/>
      <c r="D547" s="69"/>
      <c r="E547" s="69"/>
      <c r="G547" s="39"/>
      <c r="H547" s="68"/>
    </row>
    <row r="548" spans="2:8">
      <c r="B548" s="69"/>
      <c r="C548" s="69"/>
      <c r="D548" s="69"/>
      <c r="E548" s="69"/>
      <c r="G548" s="39"/>
      <c r="H548" s="68"/>
    </row>
    <row r="549" spans="2:8">
      <c r="B549" s="69"/>
      <c r="C549" s="69"/>
      <c r="D549" s="69"/>
      <c r="E549" s="69"/>
      <c r="G549" s="39"/>
      <c r="H549" s="68"/>
    </row>
    <row r="550" spans="2:8">
      <c r="B550" s="69"/>
      <c r="C550" s="69"/>
      <c r="D550" s="69"/>
      <c r="E550" s="69"/>
      <c r="G550" s="39"/>
      <c r="H550" s="68"/>
    </row>
    <row r="551" spans="2:8">
      <c r="B551" s="69"/>
      <c r="C551" s="69"/>
      <c r="D551" s="69"/>
      <c r="E551" s="69"/>
      <c r="G551" s="39"/>
      <c r="H551" s="68"/>
    </row>
    <row r="552" spans="2:8">
      <c r="B552" s="69"/>
      <c r="C552" s="69"/>
      <c r="D552" s="69"/>
      <c r="E552" s="69"/>
      <c r="G552" s="39"/>
      <c r="H552" s="68"/>
    </row>
    <row r="553" spans="2:8">
      <c r="B553" s="69"/>
      <c r="C553" s="69"/>
      <c r="D553" s="69"/>
      <c r="E553" s="69"/>
      <c r="G553" s="39"/>
      <c r="H553" s="68"/>
    </row>
    <row r="554" spans="2:8">
      <c r="B554" s="69"/>
      <c r="C554" s="69"/>
      <c r="D554" s="69"/>
      <c r="E554" s="69"/>
      <c r="G554" s="39"/>
      <c r="H554" s="68"/>
    </row>
    <row r="555" spans="2:8">
      <c r="B555" s="69"/>
      <c r="C555" s="69"/>
      <c r="D555" s="69"/>
      <c r="E555" s="69"/>
      <c r="G555" s="39"/>
      <c r="H555" s="68"/>
    </row>
    <row r="556" spans="2:8">
      <c r="B556" s="69"/>
      <c r="C556" s="69"/>
      <c r="D556" s="69"/>
      <c r="E556" s="69"/>
      <c r="G556" s="39"/>
      <c r="H556" s="68"/>
    </row>
    <row r="557" spans="2:8">
      <c r="B557" s="69"/>
      <c r="C557" s="69"/>
      <c r="D557" s="69"/>
      <c r="E557" s="69"/>
      <c r="G557" s="39"/>
      <c r="H557" s="68"/>
    </row>
    <row r="558" spans="2:8">
      <c r="B558" s="69"/>
      <c r="C558" s="69"/>
      <c r="D558" s="69"/>
      <c r="E558" s="69"/>
      <c r="G558" s="39"/>
      <c r="H558" s="68"/>
    </row>
    <row r="559" spans="2:8">
      <c r="B559" s="69"/>
      <c r="C559" s="69"/>
      <c r="D559" s="69"/>
      <c r="E559" s="69"/>
      <c r="G559" s="39"/>
      <c r="H559" s="68"/>
    </row>
    <row r="560" spans="2:8">
      <c r="B560" s="69"/>
      <c r="C560" s="69"/>
      <c r="D560" s="69"/>
      <c r="E560" s="69"/>
      <c r="G560" s="39"/>
      <c r="H560" s="68"/>
    </row>
    <row r="561" spans="2:8">
      <c r="B561" s="69"/>
      <c r="C561" s="69"/>
      <c r="D561" s="69"/>
      <c r="E561" s="69"/>
      <c r="G561" s="39"/>
      <c r="H561" s="68"/>
    </row>
    <row r="562" spans="2:8">
      <c r="B562" s="69"/>
      <c r="C562" s="69"/>
      <c r="D562" s="69"/>
      <c r="E562" s="69"/>
      <c r="G562" s="39"/>
      <c r="H562" s="68"/>
    </row>
    <row r="563" spans="2:8">
      <c r="B563" s="69"/>
      <c r="C563" s="69"/>
      <c r="D563" s="69"/>
      <c r="E563" s="69"/>
      <c r="G563" s="39"/>
      <c r="H563" s="68"/>
    </row>
    <row r="564" spans="2:8">
      <c r="B564" s="69"/>
      <c r="C564" s="69"/>
      <c r="D564" s="69"/>
      <c r="E564" s="69"/>
      <c r="G564" s="39"/>
      <c r="H564" s="68"/>
    </row>
    <row r="565" spans="2:8">
      <c r="B565" s="69"/>
      <c r="C565" s="69"/>
      <c r="D565" s="69"/>
      <c r="E565" s="69"/>
      <c r="G565" s="39"/>
      <c r="H565" s="68"/>
    </row>
    <row r="566" spans="2:8">
      <c r="B566" s="69"/>
      <c r="C566" s="69"/>
      <c r="D566" s="69"/>
      <c r="E566" s="69"/>
      <c r="G566" s="39"/>
      <c r="H566" s="68"/>
    </row>
    <row r="567" spans="2:8">
      <c r="B567" s="69"/>
      <c r="C567" s="69"/>
      <c r="D567" s="69"/>
      <c r="E567" s="69"/>
      <c r="G567" s="39"/>
      <c r="H567" s="68"/>
    </row>
    <row r="568" spans="2:8">
      <c r="B568" s="69"/>
      <c r="C568" s="69"/>
      <c r="D568" s="69"/>
      <c r="E568" s="69"/>
      <c r="G568" s="39"/>
      <c r="H568" s="68"/>
    </row>
    <row r="569" spans="2:8">
      <c r="B569" s="69"/>
      <c r="C569" s="69"/>
      <c r="D569" s="69"/>
      <c r="E569" s="69"/>
      <c r="G569" s="39"/>
      <c r="H569" s="68"/>
    </row>
    <row r="570" spans="2:8">
      <c r="B570" s="69"/>
      <c r="C570" s="69"/>
      <c r="D570" s="69"/>
      <c r="E570" s="69"/>
      <c r="G570" s="39"/>
      <c r="H570" s="68"/>
    </row>
    <row r="571" spans="2:8">
      <c r="B571" s="69"/>
      <c r="C571" s="69"/>
      <c r="D571" s="69"/>
      <c r="E571" s="69"/>
      <c r="G571" s="39"/>
      <c r="H571" s="68"/>
    </row>
    <row r="572" spans="2:8">
      <c r="B572" s="69"/>
      <c r="C572" s="69"/>
      <c r="D572" s="69"/>
      <c r="E572" s="69"/>
      <c r="G572" s="39"/>
      <c r="H572" s="68"/>
    </row>
    <row r="573" spans="2:8">
      <c r="B573" s="69"/>
      <c r="C573" s="69"/>
      <c r="D573" s="69"/>
      <c r="E573" s="69"/>
      <c r="G573" s="39"/>
      <c r="H573" s="68"/>
    </row>
    <row r="574" spans="2:8">
      <c r="B574" s="69"/>
      <c r="C574" s="69"/>
      <c r="D574" s="69"/>
      <c r="E574" s="69"/>
      <c r="G574" s="39"/>
      <c r="H574" s="68"/>
    </row>
    <row r="575" spans="2:8">
      <c r="B575" s="69"/>
      <c r="C575" s="69"/>
      <c r="D575" s="69"/>
      <c r="E575" s="69"/>
      <c r="G575" s="39"/>
      <c r="H575" s="68"/>
    </row>
    <row r="576" spans="2:8">
      <c r="B576" s="69"/>
      <c r="C576" s="69"/>
      <c r="D576" s="69"/>
      <c r="E576" s="69"/>
      <c r="G576" s="39"/>
      <c r="H576" s="68"/>
    </row>
    <row r="577" spans="2:8">
      <c r="B577" s="69"/>
      <c r="C577" s="69"/>
      <c r="D577" s="69"/>
      <c r="E577" s="69"/>
      <c r="G577" s="39"/>
      <c r="H577" s="68"/>
    </row>
    <row r="578" spans="2:8">
      <c r="B578" s="69"/>
      <c r="C578" s="69"/>
      <c r="D578" s="69"/>
      <c r="E578" s="69"/>
      <c r="G578" s="39"/>
      <c r="H578" s="68"/>
    </row>
    <row r="579" spans="2:8">
      <c r="B579" s="69"/>
      <c r="C579" s="69"/>
      <c r="D579" s="69"/>
      <c r="E579" s="69"/>
      <c r="G579" s="39"/>
      <c r="H579" s="68"/>
    </row>
    <row r="580" spans="2:8">
      <c r="B580" s="69"/>
      <c r="C580" s="69"/>
      <c r="D580" s="69"/>
      <c r="E580" s="69"/>
      <c r="G580" s="39"/>
      <c r="H580" s="68"/>
    </row>
    <row r="581" spans="2:8">
      <c r="B581" s="69"/>
      <c r="C581" s="69"/>
      <c r="D581" s="69"/>
      <c r="E581" s="69"/>
      <c r="G581" s="39"/>
      <c r="H581" s="68"/>
    </row>
    <row r="582" spans="2:8">
      <c r="B582" s="69"/>
      <c r="C582" s="69"/>
      <c r="D582" s="69"/>
      <c r="E582" s="69"/>
      <c r="G582" s="39"/>
      <c r="H582" s="68"/>
    </row>
    <row r="583" spans="2:8">
      <c r="B583" s="69"/>
      <c r="C583" s="69"/>
      <c r="D583" s="69"/>
      <c r="E583" s="69"/>
      <c r="G583" s="39"/>
      <c r="H583" s="68"/>
    </row>
    <row r="584" spans="2:8">
      <c r="B584" s="69"/>
      <c r="C584" s="69"/>
      <c r="D584" s="69"/>
      <c r="E584" s="69"/>
      <c r="G584" s="39"/>
      <c r="H584" s="68"/>
    </row>
    <row r="585" spans="2:8">
      <c r="B585" s="69"/>
      <c r="C585" s="69"/>
      <c r="D585" s="69"/>
      <c r="E585" s="69"/>
      <c r="G585" s="39"/>
      <c r="H585" s="68"/>
    </row>
    <row r="586" spans="2:8">
      <c r="B586" s="69"/>
      <c r="C586" s="69"/>
      <c r="D586" s="69"/>
      <c r="E586" s="69"/>
      <c r="G586" s="39"/>
      <c r="H586" s="68"/>
    </row>
    <row r="587" spans="2:8">
      <c r="B587" s="69"/>
      <c r="C587" s="69"/>
      <c r="D587" s="69"/>
      <c r="E587" s="69"/>
      <c r="G587" s="39"/>
      <c r="H587" s="68"/>
    </row>
    <row r="588" spans="2:8">
      <c r="B588" s="69"/>
      <c r="C588" s="69"/>
      <c r="D588" s="69"/>
      <c r="E588" s="69"/>
      <c r="G588" s="39"/>
      <c r="H588" s="68"/>
    </row>
    <row r="589" spans="2:8">
      <c r="B589" s="69"/>
      <c r="C589" s="69"/>
      <c r="D589" s="69"/>
      <c r="E589" s="69"/>
      <c r="G589" s="39"/>
      <c r="H589" s="68"/>
    </row>
    <row r="590" spans="2:8">
      <c r="B590" s="69"/>
      <c r="C590" s="69"/>
      <c r="D590" s="69"/>
      <c r="E590" s="69"/>
      <c r="G590" s="39"/>
      <c r="H590" s="68"/>
    </row>
    <row r="591" spans="2:8">
      <c r="B591" s="69"/>
      <c r="C591" s="69"/>
      <c r="D591" s="69"/>
      <c r="E591" s="69"/>
      <c r="G591" s="39"/>
      <c r="H591" s="68"/>
    </row>
    <row r="592" spans="2:8">
      <c r="B592" s="69"/>
      <c r="C592" s="69"/>
      <c r="D592" s="69"/>
      <c r="E592" s="69"/>
      <c r="G592" s="39"/>
      <c r="H592" s="68"/>
    </row>
    <row r="593" spans="2:8">
      <c r="B593" s="69"/>
      <c r="C593" s="69"/>
      <c r="D593" s="69"/>
      <c r="E593" s="69"/>
      <c r="G593" s="39"/>
      <c r="H593" s="68"/>
    </row>
    <row r="594" spans="2:8">
      <c r="B594" s="69"/>
      <c r="C594" s="69"/>
      <c r="D594" s="69"/>
      <c r="E594" s="69"/>
      <c r="G594" s="39"/>
      <c r="H594" s="68"/>
    </row>
    <row r="595" spans="2:8">
      <c r="B595" s="69"/>
      <c r="C595" s="69"/>
      <c r="D595" s="69"/>
      <c r="E595" s="69"/>
      <c r="G595" s="39"/>
      <c r="H595" s="68"/>
    </row>
    <row r="596" spans="2:8">
      <c r="B596" s="69"/>
      <c r="C596" s="69"/>
      <c r="D596" s="69"/>
      <c r="E596" s="69"/>
      <c r="G596" s="39"/>
      <c r="H596" s="68"/>
    </row>
    <row r="597" spans="2:8">
      <c r="B597" s="69"/>
      <c r="C597" s="69"/>
      <c r="D597" s="69"/>
      <c r="E597" s="69"/>
      <c r="G597" s="39"/>
      <c r="H597" s="68"/>
    </row>
    <row r="598" spans="2:8">
      <c r="B598" s="69"/>
      <c r="C598" s="69"/>
      <c r="D598" s="69"/>
      <c r="E598" s="69"/>
      <c r="G598" s="39"/>
      <c r="H598" s="68"/>
    </row>
    <row r="599" spans="2:8">
      <c r="B599" s="69"/>
      <c r="C599" s="69"/>
      <c r="D599" s="69"/>
      <c r="E599" s="69"/>
      <c r="G599" s="39"/>
      <c r="H599" s="68"/>
    </row>
    <row r="600" spans="2:8">
      <c r="B600" s="69"/>
      <c r="C600" s="69"/>
      <c r="D600" s="69"/>
      <c r="E600" s="69"/>
      <c r="G600" s="39"/>
      <c r="H600" s="68"/>
    </row>
    <row r="601" spans="2:8">
      <c r="B601" s="69"/>
      <c r="C601" s="69"/>
      <c r="D601" s="69"/>
      <c r="E601" s="69"/>
      <c r="G601" s="39"/>
      <c r="H601" s="68"/>
    </row>
    <row r="602" spans="2:8">
      <c r="B602" s="69"/>
      <c r="C602" s="69"/>
      <c r="D602" s="69"/>
      <c r="E602" s="69"/>
      <c r="G602" s="39"/>
      <c r="H602" s="68"/>
    </row>
    <row r="603" spans="2:8">
      <c r="B603" s="69"/>
      <c r="C603" s="69"/>
      <c r="D603" s="69"/>
      <c r="E603" s="69"/>
      <c r="G603" s="39"/>
      <c r="H603" s="68"/>
    </row>
  </sheetData>
  <sheetProtection algorithmName="SHA-512" hashValue="7m7IO8RY9YwP4P+JoLBnQmyFMxiZzCvS01EbAj4XJzk7NSzpUw0VJVdv0gF0gcB42IBydeexOBEb0V27M4jyuA==" saltValue="EdVRJukgp7BXezIZDYDT6A==" spinCount="100000" sheet="1" objects="1" formatColumns="0" formatRows="0" selectLockedCells="1" sort="0" autoFilter="0"/>
  <mergeCells count="1">
    <mergeCell ref="B2:E2"/>
  </mergeCells>
  <dataValidations count="5">
    <dataValidation type="list" allowBlank="1" showInputMessage="1" showErrorMessage="1" sqref="D5:D603" xr:uid="{5A5E04B3-AA88-45FC-8D44-320DCD9D4D7F}">
      <formula1>"Y,N"</formula1>
    </dataValidation>
    <dataValidation allowBlank="1" showInputMessage="1" promptTitle="Code" prompt="Geben Sie einen Abfall-Klassifizierungscode an_x000a__x000a_Jeder Code muss einzigartig sein." sqref="B5:B603" xr:uid="{550074F6-11DC-43B0-BD22-E28614CFB0BF}"/>
    <dataValidation allowBlank="1" showInputMessage="1" promptTitle="Beschreibung" prompt="Geben Sie eine Abfallbeschreibung an." sqref="C5:C603" xr:uid="{F55FBAD5-F156-4B15-99BA-1CDEE2D50E21}"/>
    <dataValidation allowBlank="1" showInputMessage="1" showErrorMessage="1" promptTitle="Andere Informationen (optional)" prompt="Geben Sie jede andere Information an." sqref="E5:E603" xr:uid="{68370777-D00B-4584-8DB8-66E3E1100096}"/>
    <dataValidation allowBlank="1" showInputMessage="1" showErrorMessage="1" error="The 'Assessed area metered' cannot be larger than the total assessed area. _x000a__x000a_Please ensure that data has been inserted within the 'Overview' tab." sqref="S2:T2" xr:uid="{8CFD040D-2079-4C0E-A93F-23EBAA75BA04}"/>
  </dataValidations>
  <pageMargins left="0.7" right="0.7" top="0.75" bottom="0.75" header="0.3" footer="0.3"/>
  <pageSetup paperSize="8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3BD30-E33F-427C-9A45-F8A10D4B5C74}">
  <sheetPr codeName="Tabelle5">
    <tabColor theme="1"/>
  </sheetPr>
  <dimension ref="B1:F92"/>
  <sheetViews>
    <sheetView topLeftCell="A17" zoomScaleNormal="100" workbookViewId="0" xr3:uid="{C5057126-4A43-5BC3-9E76-10C5B5D26F0E}">
      <selection activeCell="K48" sqref="K48"/>
    </sheetView>
  </sheetViews>
  <sheetFormatPr defaultColWidth="9.140625" defaultRowHeight="12.75"/>
  <cols>
    <col min="1" max="1" width="3.140625" style="39" customWidth="1"/>
    <col min="2" max="2" width="26.42578125" style="39" customWidth="1"/>
    <col min="3" max="3" width="40.140625" style="39" customWidth="1"/>
    <col min="4" max="4" width="21" style="39" bestFit="1" customWidth="1"/>
    <col min="5" max="5" width="42.7109375" style="39" customWidth="1"/>
    <col min="6" max="6" width="21.5703125" style="39" customWidth="1"/>
    <col min="7" max="7" width="4.5703125" style="39" customWidth="1"/>
    <col min="8" max="8" width="3.140625" style="39" customWidth="1"/>
    <col min="9" max="9" width="19.140625" style="39" customWidth="1"/>
    <col min="10" max="10" width="3.140625" style="39" customWidth="1"/>
    <col min="11" max="16384" width="9.140625" style="39"/>
  </cols>
  <sheetData>
    <row r="1" spans="2:6" s="1" customFormat="1" ht="12.75" customHeight="1"/>
    <row r="2" spans="2:6" s="2" customFormat="1" ht="12.75" customHeight="1">
      <c r="B2" s="20"/>
    </row>
    <row r="3" spans="2:6" s="2" customFormat="1" ht="12.75" customHeight="1">
      <c r="D3" s="22"/>
      <c r="E3" s="22"/>
      <c r="F3" s="22"/>
    </row>
    <row r="4" spans="2:6" s="2" customFormat="1" ht="12.75" customHeight="1">
      <c r="D4" s="24"/>
      <c r="E4" s="24"/>
      <c r="F4" s="24"/>
    </row>
    <row r="5" spans="2:6" s="2" customFormat="1" ht="29.25" customHeight="1">
      <c r="D5" s="22"/>
      <c r="E5" s="22"/>
      <c r="F5" s="22"/>
    </row>
    <row r="6" spans="2:6" s="2" customFormat="1" ht="12.75" customHeight="1">
      <c r="B6" s="5" t="s">
        <v>1861</v>
      </c>
      <c r="C6" s="21" t="s">
        <v>1862</v>
      </c>
    </row>
    <row r="7" spans="2:6" s="2" customFormat="1" ht="12.75" customHeight="1">
      <c r="B7" s="7" t="s">
        <v>1863</v>
      </c>
      <c r="C7" s="23">
        <v>0</v>
      </c>
    </row>
    <row r="8" spans="2:6" s="2" customFormat="1" ht="12.75" customHeight="1">
      <c r="B8" s="7" t="s">
        <v>1864</v>
      </c>
      <c r="C8" s="73">
        <v>43962</v>
      </c>
    </row>
    <row r="9" spans="2:6" s="2" customFormat="1" ht="12.75" customHeight="1"/>
    <row r="10" spans="2:6" s="2" customFormat="1" ht="12.75" customHeight="1"/>
    <row r="11" spans="2:6" s="25" customFormat="1" ht="12.75" customHeight="1"/>
    <row r="12" spans="2:6" s="25" customFormat="1" ht="12.75" customHeight="1"/>
    <row r="13" spans="2:6" s="28" customFormat="1" ht="12.75" customHeight="1">
      <c r="B13" s="26" t="s">
        <v>1865</v>
      </c>
      <c r="C13" s="27"/>
      <c r="D13" s="27"/>
      <c r="E13" s="27"/>
      <c r="F13" s="27"/>
    </row>
    <row r="14" spans="2:6" s="28" customFormat="1" ht="12.75" customHeight="1">
      <c r="B14" s="29"/>
    </row>
    <row r="15" spans="2:6" s="28" customFormat="1" ht="12.75" customHeight="1">
      <c r="B15" s="30" t="s">
        <v>1866</v>
      </c>
      <c r="C15" s="30" t="s">
        <v>1859</v>
      </c>
      <c r="D15" s="30"/>
      <c r="E15" s="30"/>
      <c r="F15" s="30"/>
    </row>
    <row r="16" spans="2:6" s="28" customFormat="1" ht="12.75" customHeight="1">
      <c r="B16" s="28" t="s">
        <v>1867</v>
      </c>
      <c r="C16" s="28" t="s">
        <v>1868</v>
      </c>
    </row>
    <row r="17" spans="2:6" s="28" customFormat="1" ht="12.75" customHeight="1">
      <c r="B17" s="28" t="s">
        <v>1869</v>
      </c>
      <c r="C17" s="28" t="s">
        <v>1869</v>
      </c>
    </row>
    <row r="18" spans="2:6" s="28" customFormat="1" ht="12.75" customHeight="1">
      <c r="B18" s="28" t="s">
        <v>1870</v>
      </c>
      <c r="C18" s="28" t="s">
        <v>1871</v>
      </c>
    </row>
    <row r="19" spans="2:6" s="28" customFormat="1" ht="12.75" customHeight="1">
      <c r="B19" s="28" t="s">
        <v>1872</v>
      </c>
      <c r="C19" s="28" t="s">
        <v>1873</v>
      </c>
    </row>
    <row r="20" spans="2:6" s="28" customFormat="1" ht="12.75" customHeight="1">
      <c r="B20" s="31" t="s">
        <v>1874</v>
      </c>
      <c r="C20" s="31" t="s">
        <v>1875</v>
      </c>
      <c r="D20" s="31"/>
      <c r="E20" s="31"/>
      <c r="F20" s="31"/>
    </row>
    <row r="21" spans="2:6" s="28" customFormat="1" ht="12.75" customHeight="1"/>
    <row r="22" spans="2:6" s="28" customFormat="1" ht="12.75" customHeight="1"/>
    <row r="23" spans="2:6" s="28" customFormat="1" ht="12.75" customHeight="1">
      <c r="B23" s="26" t="s">
        <v>1869</v>
      </c>
      <c r="C23" s="27"/>
      <c r="D23" s="27"/>
      <c r="E23" s="27"/>
      <c r="F23" s="27"/>
    </row>
    <row r="24" spans="2:6" s="28" customFormat="1" ht="12.75" customHeight="1">
      <c r="B24" s="29"/>
    </row>
    <row r="25" spans="2:6" s="28" customFormat="1" ht="12.75" customHeight="1">
      <c r="B25" s="30" t="s">
        <v>1876</v>
      </c>
      <c r="C25" s="30" t="s">
        <v>1859</v>
      </c>
      <c r="D25" s="30" t="s">
        <v>1877</v>
      </c>
      <c r="E25" s="30" t="s">
        <v>1878</v>
      </c>
      <c r="F25" s="30" t="s">
        <v>1879</v>
      </c>
    </row>
    <row r="26" spans="2:6" s="28" customFormat="1" ht="12.75" customHeight="1">
      <c r="B26" s="28" t="s">
        <v>1</v>
      </c>
      <c r="C26" s="28" t="s">
        <v>1880</v>
      </c>
      <c r="D26" s="28" t="s">
        <v>1881</v>
      </c>
      <c r="E26" s="28" t="s">
        <v>1882</v>
      </c>
      <c r="F26" s="28" t="s">
        <v>1881</v>
      </c>
    </row>
    <row r="27" spans="2:6" s="28" customFormat="1" ht="12.75" customHeight="1">
      <c r="B27" s="32" t="s">
        <v>1883</v>
      </c>
      <c r="C27" s="32" t="s">
        <v>1884</v>
      </c>
      <c r="D27" s="32" t="s">
        <v>1881</v>
      </c>
      <c r="E27" s="32" t="s">
        <v>1882</v>
      </c>
      <c r="F27" s="32" t="s">
        <v>1881</v>
      </c>
    </row>
    <row r="28" spans="2:6" s="28" customFormat="1" ht="12.75" customHeight="1">
      <c r="B28" s="33" t="s">
        <v>1885</v>
      </c>
      <c r="C28" s="33" t="s">
        <v>1886</v>
      </c>
      <c r="D28" s="32" t="s">
        <v>1887</v>
      </c>
      <c r="E28" s="32" t="s">
        <v>1882</v>
      </c>
      <c r="F28" s="32" t="s">
        <v>1887</v>
      </c>
    </row>
    <row r="29" spans="2:6" s="28" customFormat="1" ht="12.75" customHeight="1">
      <c r="B29" s="32" t="s">
        <v>1888</v>
      </c>
      <c r="C29" s="32" t="s">
        <v>1889</v>
      </c>
      <c r="D29" s="32" t="s">
        <v>1887</v>
      </c>
      <c r="E29" s="32" t="s">
        <v>1882</v>
      </c>
      <c r="F29" s="32" t="s">
        <v>1887</v>
      </c>
    </row>
    <row r="30" spans="2:6" s="28" customFormat="1" ht="12.75" customHeight="1">
      <c r="B30" s="33" t="s">
        <v>5</v>
      </c>
      <c r="C30" s="28" t="s">
        <v>1890</v>
      </c>
      <c r="D30" s="33" t="s">
        <v>1891</v>
      </c>
      <c r="E30" s="32" t="s">
        <v>1892</v>
      </c>
      <c r="F30" s="28" t="s">
        <v>1893</v>
      </c>
    </row>
    <row r="31" spans="2:6" s="28" customFormat="1" ht="12.75" customHeight="1">
      <c r="E31" s="32" t="s">
        <v>1894</v>
      </c>
    </row>
    <row r="32" spans="2:6" s="28" customFormat="1" ht="12.75" customHeight="1">
      <c r="E32" s="32" t="s">
        <v>1895</v>
      </c>
    </row>
    <row r="33" spans="2:6" s="28" customFormat="1" ht="12.75" customHeight="1">
      <c r="E33" s="32" t="s">
        <v>1896</v>
      </c>
    </row>
    <row r="34" spans="2:6" s="28" customFormat="1" ht="12.75" customHeight="1">
      <c r="B34" s="33" t="s">
        <v>6</v>
      </c>
      <c r="C34" s="33" t="s">
        <v>1897</v>
      </c>
      <c r="D34" s="33" t="s">
        <v>1891</v>
      </c>
      <c r="E34" s="32" t="s">
        <v>1898</v>
      </c>
      <c r="F34" s="33" t="s">
        <v>1893</v>
      </c>
    </row>
    <row r="35" spans="2:6" s="28" customFormat="1" ht="12.75" customHeight="1">
      <c r="B35" s="31"/>
      <c r="C35" s="31"/>
      <c r="D35" s="31"/>
      <c r="E35" s="31" t="s">
        <v>1899</v>
      </c>
      <c r="F35" s="31"/>
    </row>
    <row r="36" spans="2:6" s="28" customFormat="1" ht="12.75" customHeight="1"/>
    <row r="37" spans="2:6" s="28" customFormat="1" ht="12.75" customHeight="1"/>
    <row r="38" spans="2:6" s="28" customFormat="1" ht="12.75" customHeight="1">
      <c r="B38" s="26" t="s">
        <v>1870</v>
      </c>
      <c r="C38" s="27"/>
      <c r="D38" s="27"/>
      <c r="E38" s="27"/>
      <c r="F38" s="27"/>
    </row>
    <row r="39" spans="2:6" s="28" customFormat="1" ht="12.75" customHeight="1">
      <c r="B39" s="34"/>
    </row>
    <row r="40" spans="2:6" s="28" customFormat="1" ht="12.75" customHeight="1">
      <c r="B40" s="30" t="s">
        <v>1876</v>
      </c>
      <c r="C40" s="30" t="s">
        <v>1859</v>
      </c>
      <c r="D40" s="30" t="s">
        <v>1877</v>
      </c>
      <c r="E40" s="30" t="s">
        <v>1878</v>
      </c>
      <c r="F40" s="30" t="s">
        <v>1879</v>
      </c>
    </row>
    <row r="41" spans="2:6" s="28" customFormat="1" ht="12.75" customHeight="1">
      <c r="B41" s="28" t="s">
        <v>1900</v>
      </c>
      <c r="C41" s="28" t="s">
        <v>1901</v>
      </c>
      <c r="D41" s="28" t="s">
        <v>1881</v>
      </c>
      <c r="E41" s="28" t="s">
        <v>1902</v>
      </c>
      <c r="F41" s="28" t="s">
        <v>1881</v>
      </c>
    </row>
    <row r="42" spans="2:6" s="28" customFormat="1" ht="12.75" customHeight="1">
      <c r="B42" s="33" t="s">
        <v>1903</v>
      </c>
      <c r="C42" s="33" t="s">
        <v>1904</v>
      </c>
      <c r="D42" s="33" t="s">
        <v>1891</v>
      </c>
      <c r="E42" s="32" t="s">
        <v>1905</v>
      </c>
      <c r="F42" s="37" t="s">
        <v>1906</v>
      </c>
    </row>
    <row r="43" spans="2:6" s="28" customFormat="1" ht="12.75" customHeight="1">
      <c r="B43" s="35"/>
      <c r="C43" s="35"/>
      <c r="D43" s="35"/>
      <c r="E43" s="32" t="s">
        <v>1907</v>
      </c>
      <c r="F43" s="37" t="s">
        <v>1906</v>
      </c>
    </row>
    <row r="44" spans="2:6" s="28" customFormat="1" ht="12.75" customHeight="1">
      <c r="B44" s="36" t="s">
        <v>10</v>
      </c>
      <c r="C44" s="36" t="s">
        <v>1908</v>
      </c>
      <c r="D44" s="36" t="s">
        <v>1909</v>
      </c>
      <c r="E44" s="36" t="s">
        <v>1910</v>
      </c>
      <c r="F44" s="36" t="s">
        <v>1910</v>
      </c>
    </row>
    <row r="45" spans="2:6" s="28" customFormat="1" ht="12.75" customHeight="1">
      <c r="B45" s="36" t="s">
        <v>11</v>
      </c>
      <c r="C45" s="36" t="s">
        <v>1911</v>
      </c>
      <c r="D45" s="36" t="s">
        <v>1909</v>
      </c>
      <c r="E45" s="36" t="s">
        <v>1910</v>
      </c>
      <c r="F45" s="36" t="s">
        <v>1910</v>
      </c>
    </row>
    <row r="46" spans="2:6" s="28" customFormat="1" ht="12.75" customHeight="1">
      <c r="B46" s="70" t="s">
        <v>1912</v>
      </c>
      <c r="C46" s="70" t="s">
        <v>1913</v>
      </c>
      <c r="D46" s="70" t="s">
        <v>1909</v>
      </c>
      <c r="E46" s="70" t="s">
        <v>1910</v>
      </c>
      <c r="F46" s="70" t="s">
        <v>1910</v>
      </c>
    </row>
    <row r="47" spans="2:6" s="28" customFormat="1" ht="12.75" customHeight="1">
      <c r="B47" s="70" t="s">
        <v>1914</v>
      </c>
      <c r="C47" s="70" t="s">
        <v>1915</v>
      </c>
      <c r="D47" s="70" t="s">
        <v>1909</v>
      </c>
      <c r="E47" s="70" t="s">
        <v>1910</v>
      </c>
      <c r="F47" s="70" t="s">
        <v>1910</v>
      </c>
    </row>
    <row r="48" spans="2:6" s="28" customFormat="1" ht="12.75" customHeight="1">
      <c r="B48" s="33" t="s">
        <v>14</v>
      </c>
      <c r="C48" s="33" t="s">
        <v>1916</v>
      </c>
      <c r="D48" s="33" t="s">
        <v>1891</v>
      </c>
      <c r="E48" s="32" t="s">
        <v>1917</v>
      </c>
      <c r="F48" s="33" t="s">
        <v>1918</v>
      </c>
    </row>
    <row r="49" spans="2:6" s="28" customFormat="1" ht="12.75" customHeight="1">
      <c r="B49" s="35"/>
      <c r="C49" s="35"/>
      <c r="D49" s="35"/>
      <c r="E49" s="35" t="s">
        <v>1919</v>
      </c>
      <c r="F49" s="35"/>
    </row>
    <row r="50" spans="2:6" s="28" customFormat="1" ht="12.75" customHeight="1">
      <c r="B50" s="28" t="s">
        <v>15</v>
      </c>
      <c r="C50" s="28" t="s">
        <v>1920</v>
      </c>
      <c r="D50" s="28" t="s">
        <v>1921</v>
      </c>
      <c r="E50" s="28" t="s">
        <v>1902</v>
      </c>
      <c r="F50" s="28" t="s">
        <v>1922</v>
      </c>
    </row>
    <row r="51" spans="2:6" s="28" customFormat="1" ht="12.75" customHeight="1">
      <c r="B51" s="70" t="s">
        <v>16</v>
      </c>
      <c r="C51" s="70" t="s">
        <v>1923</v>
      </c>
      <c r="D51" s="70" t="s">
        <v>1909</v>
      </c>
      <c r="E51" s="70" t="s">
        <v>1910</v>
      </c>
      <c r="F51" s="70" t="s">
        <v>1910</v>
      </c>
    </row>
    <row r="52" spans="2:6" s="28" customFormat="1" ht="12.75" customHeight="1">
      <c r="B52" s="33" t="s">
        <v>17</v>
      </c>
      <c r="C52" s="33" t="s">
        <v>1924</v>
      </c>
      <c r="D52" s="33" t="s">
        <v>1891</v>
      </c>
      <c r="E52" s="33" t="s">
        <v>1925</v>
      </c>
      <c r="F52" s="33" t="s">
        <v>1893</v>
      </c>
    </row>
    <row r="53" spans="2:6" s="28" customFormat="1" ht="12.75" customHeight="1">
      <c r="E53" s="32" t="s">
        <v>1926</v>
      </c>
    </row>
    <row r="54" spans="2:6" s="28" customFormat="1" ht="12.75" customHeight="1">
      <c r="B54" s="35"/>
      <c r="C54" s="35"/>
      <c r="D54" s="35"/>
      <c r="E54" s="35" t="s">
        <v>1927</v>
      </c>
      <c r="F54" s="35"/>
    </row>
    <row r="55" spans="2:6" s="28" customFormat="1" ht="12.75" customHeight="1">
      <c r="B55" s="33" t="s">
        <v>18</v>
      </c>
      <c r="C55" s="33" t="s">
        <v>1928</v>
      </c>
      <c r="D55" s="33" t="s">
        <v>1891</v>
      </c>
      <c r="E55" s="32" t="s">
        <v>1929</v>
      </c>
      <c r="F55" s="33" t="s">
        <v>1893</v>
      </c>
    </row>
    <row r="56" spans="2:6" s="28" customFormat="1" ht="12.75" customHeight="1">
      <c r="B56" s="35"/>
      <c r="C56" s="35"/>
      <c r="D56" s="35"/>
      <c r="E56" s="35" t="s">
        <v>1930</v>
      </c>
      <c r="F56" s="35"/>
    </row>
    <row r="57" spans="2:6" s="28" customFormat="1" ht="12.75" customHeight="1">
      <c r="B57" s="28" t="s">
        <v>19</v>
      </c>
      <c r="C57" s="28" t="s">
        <v>1931</v>
      </c>
      <c r="D57" s="28" t="s">
        <v>1891</v>
      </c>
      <c r="E57" s="35" t="s">
        <v>1932</v>
      </c>
      <c r="F57" s="28" t="s">
        <v>1893</v>
      </c>
    </row>
    <row r="58" spans="2:6" s="28" customFormat="1" ht="12.75" customHeight="1">
      <c r="E58" s="35" t="s">
        <v>1933</v>
      </c>
    </row>
    <row r="59" spans="2:6" s="28" customFormat="1" ht="12.75" customHeight="1">
      <c r="E59" s="35" t="s">
        <v>1934</v>
      </c>
    </row>
    <row r="60" spans="2:6" s="28" customFormat="1" ht="12.75" customHeight="1">
      <c r="E60" s="35" t="s">
        <v>1935</v>
      </c>
    </row>
    <row r="61" spans="2:6" s="28" customFormat="1" ht="12.75" customHeight="1">
      <c r="E61" s="35" t="s">
        <v>1936</v>
      </c>
    </row>
    <row r="62" spans="2:6" s="28" customFormat="1" ht="12.75" customHeight="1">
      <c r="E62" s="35" t="s">
        <v>1937</v>
      </c>
    </row>
    <row r="63" spans="2:6" s="28" customFormat="1" ht="12.75" customHeight="1">
      <c r="E63" s="35" t="s">
        <v>1938</v>
      </c>
    </row>
    <row r="64" spans="2:6" s="28" customFormat="1" ht="12.75" customHeight="1">
      <c r="E64" s="35" t="s">
        <v>1939</v>
      </c>
    </row>
    <row r="65" spans="2:6" s="28" customFormat="1" ht="12.75" customHeight="1">
      <c r="B65" s="31"/>
      <c r="C65" s="31"/>
      <c r="D65" s="31"/>
      <c r="E65" s="31" t="s">
        <v>1940</v>
      </c>
      <c r="F65" s="31"/>
    </row>
    <row r="66" spans="2:6" s="28" customFormat="1" ht="12.75" customHeight="1"/>
    <row r="67" spans="2:6" s="25" customFormat="1" ht="12.75" customHeight="1"/>
    <row r="68" spans="2:6" s="28" customFormat="1" ht="12.75" customHeight="1">
      <c r="B68" s="26" t="s">
        <v>1872</v>
      </c>
      <c r="C68" s="27"/>
      <c r="D68" s="27"/>
      <c r="E68" s="27"/>
      <c r="F68" s="27"/>
    </row>
    <row r="69" spans="2:6" s="28" customFormat="1" ht="12.75" customHeight="1">
      <c r="B69" s="29"/>
    </row>
    <row r="70" spans="2:6" s="28" customFormat="1" ht="12.75" customHeight="1">
      <c r="B70" s="30" t="s">
        <v>1876</v>
      </c>
      <c r="C70" s="30" t="s">
        <v>1859</v>
      </c>
      <c r="D70" s="30"/>
      <c r="E70" s="30"/>
      <c r="F70" s="30"/>
    </row>
    <row r="71" spans="2:6" s="28" customFormat="1" ht="12.75" customHeight="1">
      <c r="B71" s="71" t="s">
        <v>21</v>
      </c>
      <c r="C71" s="71" t="s">
        <v>1941</v>
      </c>
    </row>
    <row r="72" spans="2:6" s="28" customFormat="1" ht="12.75" customHeight="1">
      <c r="B72" s="38" t="s">
        <v>1942</v>
      </c>
      <c r="C72" s="38" t="s">
        <v>1943</v>
      </c>
    </row>
    <row r="73" spans="2:6" s="28" customFormat="1" ht="12.75" customHeight="1">
      <c r="B73" s="38" t="s">
        <v>1944</v>
      </c>
      <c r="C73" s="38" t="s">
        <v>1945</v>
      </c>
    </row>
    <row r="74" spans="2:6" s="28" customFormat="1" ht="12.75" customHeight="1">
      <c r="B74" s="71" t="s">
        <v>1946</v>
      </c>
      <c r="C74" s="71" t="s">
        <v>1947</v>
      </c>
    </row>
    <row r="75" spans="2:6" s="28" customFormat="1" ht="12.75" customHeight="1">
      <c r="B75" s="71" t="s">
        <v>1948</v>
      </c>
      <c r="C75" s="71" t="s">
        <v>1947</v>
      </c>
    </row>
    <row r="76" spans="2:6" s="28" customFormat="1" ht="12.75" customHeight="1">
      <c r="B76" s="71" t="s">
        <v>1949</v>
      </c>
      <c r="C76" s="71" t="s">
        <v>1947</v>
      </c>
    </row>
    <row r="77" spans="2:6" s="28" customFormat="1" ht="12.75" customHeight="1">
      <c r="B77" s="72" t="s">
        <v>1950</v>
      </c>
      <c r="C77" s="72" t="s">
        <v>1951</v>
      </c>
      <c r="D77" s="31"/>
      <c r="E77" s="31"/>
      <c r="F77" s="31"/>
    </row>
    <row r="78" spans="2:6" s="28" customFormat="1" ht="12.75" customHeight="1"/>
    <row r="79" spans="2:6" s="25" customFormat="1" ht="12.75" customHeight="1"/>
    <row r="80" spans="2:6" s="28" customFormat="1" ht="12.75" customHeight="1">
      <c r="B80" s="26" t="s">
        <v>1874</v>
      </c>
      <c r="C80" s="27"/>
      <c r="D80" s="27"/>
      <c r="E80" s="27"/>
      <c r="F80" s="27"/>
    </row>
    <row r="81" spans="2:6" s="28" customFormat="1" ht="12.75" customHeight="1">
      <c r="B81" s="29"/>
    </row>
    <row r="82" spans="2:6" s="28" customFormat="1" ht="12.75" customHeight="1">
      <c r="B82" s="30" t="s">
        <v>1876</v>
      </c>
      <c r="C82" s="30" t="s">
        <v>1859</v>
      </c>
      <c r="D82" s="30"/>
      <c r="E82" s="30"/>
      <c r="F82" s="30"/>
    </row>
    <row r="83" spans="2:6" s="28" customFormat="1" ht="12.75" customHeight="1">
      <c r="B83" s="37" t="s">
        <v>21</v>
      </c>
      <c r="C83" s="28" t="s">
        <v>1952</v>
      </c>
    </row>
    <row r="84" spans="2:6" s="28" customFormat="1" ht="12.75" customHeight="1">
      <c r="B84" s="37" t="s">
        <v>1859</v>
      </c>
      <c r="C84" s="37" t="s">
        <v>1953</v>
      </c>
    </row>
    <row r="85" spans="2:6" s="28" customFormat="1" ht="12.75" customHeight="1">
      <c r="B85" s="38" t="s">
        <v>1942</v>
      </c>
      <c r="C85" s="38" t="s">
        <v>1954</v>
      </c>
    </row>
    <row r="86" spans="2:6" s="28" customFormat="1" ht="12.75" customHeight="1">
      <c r="B86" s="37" t="s">
        <v>1860</v>
      </c>
      <c r="C86" s="37" t="s">
        <v>1955</v>
      </c>
    </row>
    <row r="87" spans="2:6" s="28" customFormat="1" ht="12.75" customHeight="1">
      <c r="B87" s="31"/>
      <c r="C87" s="31"/>
      <c r="D87" s="31"/>
      <c r="E87" s="31"/>
      <c r="F87" s="31"/>
    </row>
    <row r="88" spans="2:6" s="28" customFormat="1" ht="12.75" customHeight="1"/>
    <row r="89" spans="2:6" s="28" customFormat="1" ht="12.75" customHeight="1"/>
    <row r="90" spans="2:6" ht="12.75" customHeight="1"/>
    <row r="91" spans="2:6" ht="12.75" customHeight="1"/>
    <row r="92" spans="2:6" ht="12.75" customHeight="1"/>
  </sheetData>
  <sheetProtection selectLockedCells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_dlc_DocId xmlns="d4a5824e-994e-46c3-9b45-8e793352d773">KK652APJYTK7-1030684701-335</_dlc_DocId>
    <_dlc_DocIdUrl xmlns="d4a5824e-994e-46c3-9b45-8e793352d773">
      <Url>https://tis-info.tuev-sued.com/Geschäftsfelder/Bautechnik/09Projekte/DIFNI/BREEAM/_layouts/15/DocIdRedir.aspx?ID=KK652APJYTK7-1030684701-335</Url>
      <Description>KK652APJYTK7-1030684701-335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E1C6F4CBF0F04AA4B4D82F92AD39AA" ma:contentTypeVersion="5" ma:contentTypeDescription="Ein neues Dokument erstellen." ma:contentTypeScope="" ma:versionID="8b4f9aa5393afaa2841ac204084d7760">
  <xsd:schema xmlns:xsd="http://www.w3.org/2001/XMLSchema" xmlns:xs="http://www.w3.org/2001/XMLSchema" xmlns:p="http://schemas.microsoft.com/office/2006/metadata/properties" xmlns:ns2="d4a5824e-994e-46c3-9b45-8e793352d773" xmlns:ns3="http://schemas.microsoft.com/sharepoint/v4" targetNamespace="http://schemas.microsoft.com/office/2006/metadata/properties" ma:root="true" ma:fieldsID="b6fab7025caaf0bc79e50fb8f7bc3e0c" ns2:_="" ns3:_="">
    <xsd:import namespace="d4a5824e-994e-46c3-9b45-8e793352d77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IconOverlay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5824e-994e-46c3-9b45-8e793352d7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0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0F1E86-BD7B-4E81-8222-3C28664D815A}"/>
</file>

<file path=customXml/itemProps2.xml><?xml version="1.0" encoding="utf-8"?>
<ds:datastoreItem xmlns:ds="http://schemas.openxmlformats.org/officeDocument/2006/customXml" ds:itemID="{D7DCFB89-6DDD-4F68-BB80-E00CB3C0F881}"/>
</file>

<file path=customXml/itemProps3.xml><?xml version="1.0" encoding="utf-8"?>
<ds:datastoreItem xmlns:ds="http://schemas.openxmlformats.org/officeDocument/2006/customXml" ds:itemID="{2FA175FD-4185-4D12-B84D-E2BC857EB775}"/>
</file>

<file path=customXml/itemProps4.xml><?xml version="1.0" encoding="utf-8"?>
<ds:datastoreItem xmlns:ds="http://schemas.openxmlformats.org/officeDocument/2006/customXml" ds:itemID="{F2DAB021-3229-4C32-86E4-6AD42E7DD0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Paikou, Dafni</dc:creator>
  <cp:keywords/>
  <dc:description/>
  <cp:lastModifiedBy>Nischwitz, Kai</cp:lastModifiedBy>
  <cp:revision/>
  <dcterms:created xsi:type="dcterms:W3CDTF">2020-02-17T15:19:12Z</dcterms:created>
  <dcterms:modified xsi:type="dcterms:W3CDTF">2022-07-07T09:12:13Z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0x010100D6E1C6F4CBF0F04AA4B4D82F92AD39AA</vt:lpwstr>
  </property>
  <property fmtid="{D5CDD505-2E9C-101B-9397-08002B2CF9AE}" pid="3" name="_dlc_DocIdItemGuid">
    <vt:lpwstr>d3660cb2-2e80-45f9-a154-5c2dd30ea49c</vt:lpwstr>
  </property>
</Properties>
</file>