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BTZ_Bautechnik_DIFNI\B_DE_NB\01_System\03_Approval Prozess\02_System-_Lizenzdokumente\Rechnentools\Deutsch\"/>
    </mc:Choice>
  </mc:AlternateContent>
  <bookViews>
    <workbookView xWindow="0" yWindow="0" windowWidth="15360" windowHeight="8730" tabRatio="708"/>
  </bookViews>
  <sheets>
    <sheet name="Pol01 Rechner" sheetId="11" r:id="rId1"/>
  </sheets>
  <externalReferences>
    <externalReference r:id="rId2"/>
  </externalReferences>
  <definedNames>
    <definedName name="LE45clearall">'[1]LE03&amp;LE04 Ecology Calculator 2'!$E$9:$E$47,'[1]LE03&amp;LE04 Ecology Calculator 2'!$G$9:$G$47,'[1]LE03&amp;LE04 Ecology Calculator 2'!$I$9:$I$47,'[1]LE03&amp;LE04 Ecology Calculator 2'!$L$9:$L$47</definedName>
    <definedName name="LE4clearall">'[1]LE03 Ecology Calculator 1'!$E$8:$E$46,'[1]LE03 Ecology Calculator 1'!$I$8:$I$46,'[1]LE03 Ecology Calculator 1'!$L$8:$L$46</definedName>
  </definedNames>
  <calcPr calcId="171027"/>
</workbook>
</file>

<file path=xl/calcChain.xml><?xml version="1.0" encoding="utf-8"?>
<calcChain xmlns="http://schemas.openxmlformats.org/spreadsheetml/2006/main">
  <c r="N15" i="11" l="1"/>
  <c r="N14" i="11"/>
  <c r="N13" i="11"/>
  <c r="N12" i="11"/>
  <c r="N11" i="11"/>
  <c r="N10" i="11"/>
  <c r="N9" i="11"/>
  <c r="N8" i="11"/>
  <c r="N7" i="11"/>
  <c r="N6" i="11"/>
  <c r="U6" i="11"/>
  <c r="V7" i="11"/>
  <c r="V16" i="11" s="1"/>
  <c r="E22" i="11" s="1"/>
  <c r="V8" i="11"/>
  <c r="V9" i="11"/>
  <c r="V10" i="11"/>
  <c r="V11" i="11"/>
  <c r="V12" i="11"/>
  <c r="V13" i="11"/>
  <c r="V14" i="11"/>
  <c r="V15" i="11"/>
  <c r="V6" i="11"/>
  <c r="U7" i="11"/>
  <c r="U8" i="11"/>
  <c r="U9" i="11"/>
  <c r="U10" i="11"/>
  <c r="U11" i="11"/>
  <c r="U12" i="11"/>
  <c r="U13" i="11"/>
  <c r="U14" i="11"/>
  <c r="U15" i="11"/>
  <c r="E16" i="11"/>
  <c r="C18" i="11" s="1"/>
  <c r="O12" i="11"/>
  <c r="O15" i="11"/>
  <c r="P15" i="11" s="1"/>
  <c r="Q15" i="11" s="1"/>
  <c r="R15" i="11" s="1"/>
  <c r="O14" i="11"/>
  <c r="P14" i="11" s="1"/>
  <c r="Q14" i="11" s="1"/>
  <c r="R14" i="11" s="1"/>
  <c r="O11" i="11"/>
  <c r="O13" i="11"/>
  <c r="P13" i="11"/>
  <c r="Q13" i="11" s="1"/>
  <c r="R13" i="11" s="1"/>
  <c r="O10" i="11"/>
  <c r="P10" i="11"/>
  <c r="Q10" i="11" s="1"/>
  <c r="O8" i="11"/>
  <c r="P8" i="11" s="1"/>
  <c r="Q8" i="11" s="1"/>
  <c r="R8" i="11" s="1"/>
  <c r="O9" i="11"/>
  <c r="P9" i="11" s="1"/>
  <c r="Q9" i="11" s="1"/>
  <c r="R9" i="11" s="1"/>
  <c r="O7" i="11"/>
  <c r="P7" i="11" s="1"/>
  <c r="Q7" i="11" s="1"/>
  <c r="R7" i="11" s="1"/>
  <c r="O6" i="11"/>
  <c r="P12" i="11"/>
  <c r="Q12" i="11" s="1"/>
  <c r="R12" i="11" s="1"/>
  <c r="P11" i="11" l="1"/>
  <c r="Q11" i="11" s="1"/>
  <c r="R11" i="11" s="1"/>
  <c r="U16" i="11"/>
  <c r="P6" i="11"/>
  <c r="Q6" i="11" s="1"/>
  <c r="R6" i="11" s="1"/>
  <c r="R10" i="11"/>
  <c r="Q16" i="11" l="1"/>
  <c r="R16" i="11" s="1"/>
  <c r="C20" i="11" s="1"/>
  <c r="C22" i="11" s="1"/>
</calcChain>
</file>

<file path=xl/comments1.xml><?xml version="1.0" encoding="utf-8"?>
<comments xmlns="http://schemas.openxmlformats.org/spreadsheetml/2006/main">
  <authors>
    <author>Irene Scudu</author>
  </authors>
  <commentList>
    <comment ref="G5" authorId="0" shapeId="0">
      <text>
        <r>
          <rPr>
            <sz val="9"/>
            <color indexed="81"/>
            <rFont val="Tahoma"/>
            <family val="2"/>
          </rPr>
          <t xml:space="preserve">Wenn keine systemspezifischen Daten verfügbar sind, verwenden Sie bitte die Standardwerte aus Tabelle 51.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Wenn systemspezifische Daten nicht verfügbar sind, verwenden Sie bitte die Standarddaten aus Tabelle 52.
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Wenn keine systemspezifischen Daten verfügbar sind, verwenden Sie den Standardfaktor 5%. Wenn das System keine jährliche Reinigung erfordert, setzen Sie 0 ein.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Wenn keine systemspezifischen Daten verfügbar sind, verwenden Sie den Standardfaktor 0,25.
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Wenn systemspezifische Daten nicht verfügbar sind, verwenden Sie den Standardfaktor 1%.
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 xml:space="preserve">Wenn keine systemspezifischen Daten verfügbar sind, verwenden Sie den Standardfaktor 95%.
</t>
        </r>
      </text>
    </comment>
  </commentList>
</comments>
</file>

<file path=xl/sharedStrings.xml><?xml version="1.0" encoding="utf-8"?>
<sst xmlns="http://schemas.openxmlformats.org/spreadsheetml/2006/main" count="23" uniqueCount="23">
  <si>
    <t>kW</t>
  </si>
  <si>
    <t>Kältemittelfüllung
(kg pro Kiwi-Kühlkapazität)</t>
  </si>
  <si>
    <r>
      <t>CO</t>
    </r>
    <r>
      <rPr>
        <vertAlign val="subscript"/>
        <sz val="10"/>
        <color indexed="9"/>
        <rFont val="Calibri"/>
        <family val="2"/>
      </rPr>
      <t>2</t>
    </r>
    <r>
      <rPr>
        <sz val="10"/>
        <color indexed="9"/>
        <rFont val="Calibri"/>
        <family val="2"/>
      </rPr>
      <t xml:space="preserve"> Äquivalent (kg)</t>
    </r>
  </si>
  <si>
    <t>BREEAM DE Neubau 2018 Pol 01 Auswirkungen durch Kältemittel - Rechner</t>
  </si>
  <si>
    <t>Art des Kältemittels</t>
  </si>
  <si>
    <t>System (Typ/Name)</t>
  </si>
  <si>
    <t>Systemleistung (kW)</t>
  </si>
  <si>
    <t>Gesamtkälte-mittelmenge (kg)</t>
  </si>
  <si>
    <t>Systembetriebs-dauer 
(Jahre)</t>
  </si>
  <si>
    <t>Kältemittel
Treibhaus-potenzial</t>
  </si>
  <si>
    <t xml:space="preserve">
Jährlicher Kältemittelverlust 
(% der Kälte-mittelmenge)</t>
  </si>
  <si>
    <t>Jährlicher Kältemittelverlust aufgrund von Reinigung
(% der Kälte-mittelmenge)</t>
  </si>
  <si>
    <t>Jährlicher Kältemittelverlust aufgrund von Wartungsarbeiten
(% der Kältemittelmenge)</t>
  </si>
  <si>
    <t>Wahrscheinlichkeit  für einen katastrophalen Systemfehler (%)</t>
  </si>
  <si>
    <t>Effizienzfaktor der Kältemittelrück-gewinnung 
(%)</t>
  </si>
  <si>
    <t>Gesamt-kältemittel-verlust 
(kg)</t>
  </si>
  <si>
    <t>Kältemittel-verlust 
(betriebsbedingt)</t>
  </si>
  <si>
    <t>Kältemittel-verlust 
(durch Alterung)</t>
  </si>
  <si>
    <r>
      <t>kgCO</t>
    </r>
    <r>
      <rPr>
        <i/>
        <vertAlign val="subscript"/>
        <sz val="10"/>
        <color indexed="23"/>
        <rFont val="Calibri"/>
        <family val="2"/>
      </rPr>
      <t>2e</t>
    </r>
    <r>
      <rPr>
        <i/>
        <sz val="10"/>
        <color indexed="23"/>
        <rFont val="Calibri"/>
        <family val="2"/>
      </rPr>
      <t>/kW Kühlleistung</t>
    </r>
  </si>
  <si>
    <t>Direkte Emissionen über den Lebenszyklus in 
kg CO2e/kW Kühlleistung</t>
  </si>
  <si>
    <t>Gesamte Heiz- / Kühlleistung des Systems</t>
  </si>
  <si>
    <r>
      <t>Gesamte  CO</t>
    </r>
    <r>
      <rPr>
        <vertAlign val="subscript"/>
        <sz val="11"/>
        <color indexed="9"/>
        <rFont val="Calibri"/>
        <family val="2"/>
      </rPr>
      <t>2e</t>
    </r>
    <r>
      <rPr>
        <sz val="11"/>
        <color indexed="9"/>
        <rFont val="Calibri"/>
        <family val="2"/>
      </rPr>
      <t xml:space="preserve"> Emissionen über den Lebenszyklus mit direktem Effekt (DELC) </t>
    </r>
  </si>
  <si>
    <t>Pol 01 - erreichte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</si>
</sst>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vertAlign val="subscript"/>
      <sz val="10"/>
      <color indexed="9"/>
      <name val="Calibri"/>
      <family val="2"/>
    </font>
    <font>
      <sz val="10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D646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165" fontId="10" fillId="2" borderId="0" xfId="0" applyNumberFormat="1" applyFont="1" applyFill="1" applyBorder="1" applyAlignment="1" applyProtection="1">
      <alignment horizontal="center"/>
      <protection hidden="1"/>
    </xf>
    <xf numFmtId="2" fontId="10" fillId="2" borderId="0" xfId="2" applyNumberFormat="1" applyFont="1" applyFill="1" applyBorder="1" applyAlignment="1" applyProtection="1">
      <alignment horizontal="center"/>
      <protection hidden="1"/>
    </xf>
    <xf numFmtId="9" fontId="10" fillId="2" borderId="0" xfId="2" applyFont="1" applyFill="1" applyBorder="1" applyAlignment="1" applyProtection="1">
      <alignment horizontal="center"/>
      <protection hidden="1"/>
    </xf>
    <xf numFmtId="164" fontId="10" fillId="2" borderId="0" xfId="0" applyNumberFormat="1" applyFont="1" applyFill="1" applyBorder="1" applyAlignment="1" applyProtection="1">
      <alignment horizontal="center"/>
      <protection hidden="1"/>
    </xf>
    <xf numFmtId="164" fontId="12" fillId="2" borderId="0" xfId="0" applyNumberFormat="1" applyFont="1" applyFill="1" applyBorder="1" applyAlignment="1" applyProtection="1">
      <alignment horizontal="center"/>
      <protection hidden="1"/>
    </xf>
    <xf numFmtId="1" fontId="12" fillId="2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hidden="1"/>
    </xf>
    <xf numFmtId="1" fontId="12" fillId="3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2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hidden="1"/>
    </xf>
    <xf numFmtId="2" fontId="11" fillId="4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0" applyNumberFormat="1" applyFont="1" applyFill="1" applyBorder="1" applyAlignment="1" applyProtection="1">
      <alignment horizontal="center" vertical="center"/>
      <protection hidden="1"/>
    </xf>
    <xf numFmtId="10" fontId="10" fillId="2" borderId="1" xfId="2" applyNumberFormat="1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Protection="1">
      <protection hidden="1"/>
    </xf>
    <xf numFmtId="0" fontId="10" fillId="5" borderId="0" xfId="0" applyFont="1" applyFill="1" applyAlignment="1" applyProtection="1"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164" fontId="10" fillId="2" borderId="0" xfId="0" applyNumberFormat="1" applyFont="1" applyFill="1" applyAlignment="1" applyProtection="1">
      <alignment horizontal="center"/>
      <protection hidden="1"/>
    </xf>
    <xf numFmtId="1" fontId="10" fillId="2" borderId="0" xfId="0" applyNumberFormat="1" applyFont="1" applyFill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Protection="1">
      <protection hidden="1"/>
    </xf>
    <xf numFmtId="9" fontId="10" fillId="2" borderId="0" xfId="2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5" fillId="6" borderId="1" xfId="0" applyFont="1" applyFill="1" applyBorder="1" applyAlignment="1" applyProtection="1">
      <alignment horizontal="center" wrapText="1"/>
      <protection hidden="1"/>
    </xf>
    <xf numFmtId="0" fontId="9" fillId="6" borderId="0" xfId="0" applyFont="1" applyFill="1" applyBorder="1" applyAlignment="1" applyProtection="1">
      <alignment horizontal="right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left" vertical="center" wrapText="1"/>
      <protection hidden="1"/>
    </xf>
    <xf numFmtId="10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right" vertical="center" wrapText="1"/>
      <protection hidden="1"/>
    </xf>
  </cellXfs>
  <cellStyles count="3">
    <cellStyle name="Normal 2" xfId="1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750235</xdr:colOff>
      <xdr:row>0</xdr:row>
      <xdr:rowOff>158751</xdr:rowOff>
    </xdr:from>
    <xdr:to>
      <xdr:col>18</xdr:col>
      <xdr:colOff>6350</xdr:colOff>
      <xdr:row>3</xdr:row>
      <xdr:rowOff>9525</xdr:rowOff>
    </xdr:to>
    <xdr:pic>
      <xdr:nvPicPr>
        <xdr:cNvPr id="1057" name="Picture 2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877" b="34799"/>
        <a:stretch/>
      </xdr:blipFill>
      <xdr:spPr bwMode="auto">
        <a:xfrm>
          <a:off x="17428510" y="158751"/>
          <a:ext cx="2075515" cy="49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RE%20Global\Sustainability\8%20Projects\BREEAM%202011\4%20Systems\BREEAM%202011%20Calculator%20Tools\Beta\LE04_LE05\LE4_and_LE5_calculator_2011_rev01b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36"/>
  <sheetViews>
    <sheetView tabSelected="1" topLeftCell="B1" zoomScaleNormal="100" workbookViewId="0">
      <pane ySplit="5" topLeftCell="A32" activePane="bottomLeft" state="frozen"/>
      <selection pane="bottomLeft" activeCell="B8" sqref="B8"/>
    </sheetView>
  </sheetViews>
  <sheetFormatPr baseColWidth="10" defaultColWidth="0" defaultRowHeight="12.75" x14ac:dyDescent="0.2"/>
  <cols>
    <col min="1" max="1" width="3.28515625" style="1" customWidth="1"/>
    <col min="2" max="2" width="55.42578125" style="1" customWidth="1"/>
    <col min="3" max="3" width="17.140625" style="1" customWidth="1"/>
    <col min="4" max="4" width="16.42578125" style="1" hidden="1" customWidth="1"/>
    <col min="5" max="5" width="12.5703125" style="1" customWidth="1"/>
    <col min="6" max="6" width="12.42578125" style="1" customWidth="1"/>
    <col min="7" max="8" width="13.28515625" style="1" customWidth="1"/>
    <col min="9" max="9" width="18.140625" style="1" customWidth="1"/>
    <col min="10" max="10" width="20" style="1" customWidth="1"/>
    <col min="11" max="11" width="21" style="1" customWidth="1"/>
    <col min="12" max="12" width="16.140625" style="1" customWidth="1"/>
    <col min="13" max="13" width="15.7109375" style="1" customWidth="1"/>
    <col min="14" max="14" width="15.140625" style="1" customWidth="1"/>
    <col min="15" max="15" width="14.5703125" style="1" customWidth="1"/>
    <col min="16" max="16" width="13.7109375" style="1" customWidth="1"/>
    <col min="17" max="17" width="12.85546875" style="1" customWidth="1"/>
    <col min="18" max="18" width="16.85546875" style="1" customWidth="1"/>
    <col min="19" max="19" width="5.85546875" style="1" customWidth="1"/>
    <col min="20" max="20" width="9.140625" style="1" customWidth="1"/>
    <col min="21" max="21" width="26.140625" style="1" hidden="1" customWidth="1"/>
    <col min="22" max="22" width="22.5703125" style="1" hidden="1" customWidth="1"/>
    <col min="23" max="24" width="16.5703125" style="1" customWidth="1"/>
    <col min="25" max="16384" width="9.140625" style="1" hidden="1"/>
  </cols>
  <sheetData>
    <row r="1" spans="1:30" x14ac:dyDescent="0.2">
      <c r="U1" s="33"/>
      <c r="V1" s="33"/>
    </row>
    <row r="2" spans="1:30" s="2" customFormat="1" ht="18" customHeight="1" x14ac:dyDescent="0.2">
      <c r="A2" s="1"/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6"/>
      <c r="T2" s="36"/>
      <c r="U2" s="33"/>
      <c r="V2" s="33"/>
      <c r="W2" s="1"/>
      <c r="X2" s="1"/>
    </row>
    <row r="3" spans="1:30" s="2" customFormat="1" ht="20.25" customHeight="1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6"/>
      <c r="T3" s="36"/>
      <c r="U3" s="33"/>
      <c r="V3" s="33"/>
      <c r="W3" s="1"/>
      <c r="X3" s="1"/>
    </row>
    <row r="4" spans="1:30" s="2" customFormat="1" ht="18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3"/>
      <c r="V4" s="33"/>
      <c r="W4" s="1"/>
      <c r="X4" s="1"/>
    </row>
    <row r="5" spans="1:30" s="3" customFormat="1" ht="67.5" customHeight="1" x14ac:dyDescent="0.2">
      <c r="A5" s="4"/>
      <c r="B5" s="43" t="s">
        <v>5</v>
      </c>
      <c r="C5" s="43" t="s">
        <v>4</v>
      </c>
      <c r="D5" s="43" t="s">
        <v>1</v>
      </c>
      <c r="E5" s="43" t="s">
        <v>6</v>
      </c>
      <c r="F5" s="43" t="s">
        <v>7</v>
      </c>
      <c r="G5" s="43" t="s">
        <v>8</v>
      </c>
      <c r="H5" s="43" t="s">
        <v>9</v>
      </c>
      <c r="I5" s="43" t="s">
        <v>10</v>
      </c>
      <c r="J5" s="43" t="s">
        <v>11</v>
      </c>
      <c r="K5" s="43" t="s">
        <v>12</v>
      </c>
      <c r="L5" s="43" t="s">
        <v>13</v>
      </c>
      <c r="M5" s="43" t="s">
        <v>14</v>
      </c>
      <c r="N5" s="43" t="s">
        <v>16</v>
      </c>
      <c r="O5" s="43" t="s">
        <v>17</v>
      </c>
      <c r="P5" s="43" t="s">
        <v>15</v>
      </c>
      <c r="Q5" s="43" t="s">
        <v>2</v>
      </c>
      <c r="R5" s="43" t="s">
        <v>19</v>
      </c>
      <c r="S5" s="4"/>
      <c r="T5" s="4"/>
      <c r="U5" s="34"/>
      <c r="V5" s="34"/>
      <c r="W5" s="4"/>
      <c r="X5" s="4"/>
    </row>
    <row r="6" spans="1:30" s="2" customFormat="1" ht="21" customHeight="1" x14ac:dyDescent="0.2">
      <c r="A6" s="1"/>
      <c r="B6" s="18"/>
      <c r="C6" s="17"/>
      <c r="D6" s="16"/>
      <c r="E6" s="23"/>
      <c r="F6" s="23"/>
      <c r="G6" s="45"/>
      <c r="H6" s="17"/>
      <c r="I6" s="21"/>
      <c r="J6" s="47"/>
      <c r="K6" s="21">
        <v>0.25</v>
      </c>
      <c r="L6" s="21">
        <v>0.01</v>
      </c>
      <c r="M6" s="21">
        <v>0.99</v>
      </c>
      <c r="N6" s="29">
        <f t="shared" ref="N6:N15" si="0">(F6*G6*(I6+J6+K6+L6))</f>
        <v>0</v>
      </c>
      <c r="O6" s="29">
        <f>F6*(1-M6)</f>
        <v>0</v>
      </c>
      <c r="P6" s="29">
        <f>N6+O6</f>
        <v>0</v>
      </c>
      <c r="Q6" s="29">
        <f>P6*H6</f>
        <v>0</v>
      </c>
      <c r="R6" s="22" t="str">
        <f>IF(ISERROR(Q6/E6),"",Q6/E6)</f>
        <v/>
      </c>
      <c r="S6" s="37"/>
      <c r="T6" s="38"/>
      <c r="U6" s="35">
        <f>IF(OR(H6="",H6&lt;=10),0,1)</f>
        <v>0</v>
      </c>
      <c r="V6" s="35">
        <f>IF(H6="",1,0)</f>
        <v>1</v>
      </c>
      <c r="W6" s="6"/>
      <c r="X6" s="6"/>
      <c r="Y6" s="5"/>
      <c r="Z6" s="5"/>
      <c r="AA6" s="5"/>
      <c r="AB6" s="5"/>
      <c r="AC6" s="5"/>
      <c r="AD6" s="5"/>
    </row>
    <row r="7" spans="1:30" s="5" customFormat="1" ht="21" customHeight="1" x14ac:dyDescent="0.2">
      <c r="A7" s="6"/>
      <c r="B7" s="18"/>
      <c r="C7" s="17"/>
      <c r="D7" s="16"/>
      <c r="E7" s="23"/>
      <c r="F7" s="23"/>
      <c r="G7" s="45"/>
      <c r="H7" s="17"/>
      <c r="I7" s="21"/>
      <c r="J7" s="47"/>
      <c r="K7" s="21"/>
      <c r="L7" s="21"/>
      <c r="M7" s="21"/>
      <c r="N7" s="29">
        <f t="shared" si="0"/>
        <v>0</v>
      </c>
      <c r="O7" s="29">
        <f t="shared" ref="O7:O15" si="1">F7*(1-M7)</f>
        <v>0</v>
      </c>
      <c r="P7" s="29">
        <f t="shared" ref="P7:P15" si="2">N7+O7</f>
        <v>0</v>
      </c>
      <c r="Q7" s="29">
        <f t="shared" ref="Q7:Q15" si="3">P7*H7</f>
        <v>0</v>
      </c>
      <c r="R7" s="22" t="str">
        <f t="shared" ref="R7:R15" si="4">IF(ISERROR(Q7/E7),"",Q7/E7)</f>
        <v/>
      </c>
      <c r="S7" s="37"/>
      <c r="T7" s="38"/>
      <c r="U7" s="35">
        <f t="shared" ref="U7:U15" si="5">IF(OR(H7="",H7&lt;=10),0,1)</f>
        <v>0</v>
      </c>
      <c r="V7" s="35">
        <f t="shared" ref="V7:V15" si="6">IF(H7="",1,0)</f>
        <v>1</v>
      </c>
      <c r="W7" s="6"/>
      <c r="X7" s="6"/>
    </row>
    <row r="8" spans="1:30" s="5" customFormat="1" ht="21" customHeight="1" x14ac:dyDescent="0.2">
      <c r="A8" s="6"/>
      <c r="B8" s="18"/>
      <c r="C8" s="17"/>
      <c r="D8" s="16"/>
      <c r="E8" s="23"/>
      <c r="F8" s="23"/>
      <c r="G8" s="45"/>
      <c r="H8" s="17"/>
      <c r="I8" s="21"/>
      <c r="J8" s="47"/>
      <c r="K8" s="21"/>
      <c r="L8" s="21"/>
      <c r="M8" s="21"/>
      <c r="N8" s="29">
        <f t="shared" si="0"/>
        <v>0</v>
      </c>
      <c r="O8" s="29">
        <f t="shared" si="1"/>
        <v>0</v>
      </c>
      <c r="P8" s="29">
        <f t="shared" si="2"/>
        <v>0</v>
      </c>
      <c r="Q8" s="29">
        <f t="shared" si="3"/>
        <v>0</v>
      </c>
      <c r="R8" s="22" t="str">
        <f t="shared" si="4"/>
        <v/>
      </c>
      <c r="S8" s="37"/>
      <c r="T8" s="38"/>
      <c r="U8" s="35">
        <f t="shared" si="5"/>
        <v>0</v>
      </c>
      <c r="V8" s="35">
        <f t="shared" si="6"/>
        <v>1</v>
      </c>
      <c r="W8" s="6"/>
      <c r="X8" s="6"/>
    </row>
    <row r="9" spans="1:30" s="5" customFormat="1" ht="21" customHeight="1" x14ac:dyDescent="0.2">
      <c r="A9" s="6"/>
      <c r="B9" s="18"/>
      <c r="C9" s="17"/>
      <c r="D9" s="16"/>
      <c r="E9" s="23"/>
      <c r="F9" s="23"/>
      <c r="G9" s="45"/>
      <c r="H9" s="17"/>
      <c r="I9" s="21"/>
      <c r="J9" s="47"/>
      <c r="K9" s="21"/>
      <c r="L9" s="21"/>
      <c r="M9" s="21"/>
      <c r="N9" s="29">
        <f t="shared" si="0"/>
        <v>0</v>
      </c>
      <c r="O9" s="29">
        <f t="shared" si="1"/>
        <v>0</v>
      </c>
      <c r="P9" s="29">
        <f t="shared" si="2"/>
        <v>0</v>
      </c>
      <c r="Q9" s="29">
        <f t="shared" si="3"/>
        <v>0</v>
      </c>
      <c r="R9" s="22" t="str">
        <f t="shared" si="4"/>
        <v/>
      </c>
      <c r="S9" s="37"/>
      <c r="T9" s="38"/>
      <c r="U9" s="35">
        <f t="shared" si="5"/>
        <v>0</v>
      </c>
      <c r="V9" s="35">
        <f t="shared" si="6"/>
        <v>1</v>
      </c>
      <c r="W9" s="6"/>
      <c r="X9" s="6"/>
    </row>
    <row r="10" spans="1:30" s="5" customFormat="1" ht="21" customHeight="1" x14ac:dyDescent="0.2">
      <c r="A10" s="6"/>
      <c r="B10" s="18"/>
      <c r="C10" s="17"/>
      <c r="D10" s="16"/>
      <c r="E10" s="23"/>
      <c r="F10" s="23"/>
      <c r="G10" s="45"/>
      <c r="H10" s="17"/>
      <c r="I10" s="21"/>
      <c r="J10" s="47"/>
      <c r="K10" s="21"/>
      <c r="L10" s="21"/>
      <c r="M10" s="21"/>
      <c r="N10" s="29">
        <f t="shared" si="0"/>
        <v>0</v>
      </c>
      <c r="O10" s="29">
        <f t="shared" si="1"/>
        <v>0</v>
      </c>
      <c r="P10" s="29">
        <f t="shared" si="2"/>
        <v>0</v>
      </c>
      <c r="Q10" s="29">
        <f t="shared" si="3"/>
        <v>0</v>
      </c>
      <c r="R10" s="22" t="str">
        <f t="shared" si="4"/>
        <v/>
      </c>
      <c r="S10" s="37"/>
      <c r="T10" s="38"/>
      <c r="U10" s="35">
        <f t="shared" si="5"/>
        <v>0</v>
      </c>
      <c r="V10" s="35">
        <f t="shared" si="6"/>
        <v>1</v>
      </c>
      <c r="W10" s="6"/>
      <c r="X10" s="6"/>
    </row>
    <row r="11" spans="1:30" s="5" customFormat="1" ht="21" customHeight="1" x14ac:dyDescent="0.2">
      <c r="A11" s="6"/>
      <c r="B11" s="18"/>
      <c r="C11" s="17"/>
      <c r="D11" s="16"/>
      <c r="E11" s="23"/>
      <c r="F11" s="23"/>
      <c r="G11" s="45"/>
      <c r="H11" s="17"/>
      <c r="I11" s="21"/>
      <c r="J11" s="47"/>
      <c r="K11" s="21"/>
      <c r="L11" s="21"/>
      <c r="M11" s="21"/>
      <c r="N11" s="29">
        <f t="shared" si="0"/>
        <v>0</v>
      </c>
      <c r="O11" s="29">
        <f>F11*(1-M11)</f>
        <v>0</v>
      </c>
      <c r="P11" s="29">
        <f>N11+O11</f>
        <v>0</v>
      </c>
      <c r="Q11" s="29">
        <f t="shared" si="3"/>
        <v>0</v>
      </c>
      <c r="R11" s="22" t="str">
        <f t="shared" si="4"/>
        <v/>
      </c>
      <c r="S11" s="37"/>
      <c r="T11" s="38"/>
      <c r="U11" s="35">
        <f t="shared" si="5"/>
        <v>0</v>
      </c>
      <c r="V11" s="35">
        <f t="shared" si="6"/>
        <v>1</v>
      </c>
      <c r="W11" s="6"/>
      <c r="X11" s="6"/>
    </row>
    <row r="12" spans="1:30" s="5" customFormat="1" ht="21" customHeight="1" x14ac:dyDescent="0.2">
      <c r="A12" s="6"/>
      <c r="B12" s="18"/>
      <c r="C12" s="17"/>
      <c r="D12" s="16"/>
      <c r="E12" s="23"/>
      <c r="F12" s="23"/>
      <c r="G12" s="45"/>
      <c r="H12" s="17"/>
      <c r="I12" s="21"/>
      <c r="J12" s="21"/>
      <c r="K12" s="21"/>
      <c r="L12" s="21"/>
      <c r="M12" s="21"/>
      <c r="N12" s="29">
        <f t="shared" si="0"/>
        <v>0</v>
      </c>
      <c r="O12" s="29">
        <f>F12*(1-M12)</f>
        <v>0</v>
      </c>
      <c r="P12" s="29">
        <f>N12+O12</f>
        <v>0</v>
      </c>
      <c r="Q12" s="29">
        <f>P12*H12</f>
        <v>0</v>
      </c>
      <c r="R12" s="22" t="str">
        <f t="shared" si="4"/>
        <v/>
      </c>
      <c r="S12" s="37"/>
      <c r="T12" s="38"/>
      <c r="U12" s="35">
        <f t="shared" si="5"/>
        <v>0</v>
      </c>
      <c r="V12" s="35">
        <f t="shared" si="6"/>
        <v>1</v>
      </c>
      <c r="W12" s="6"/>
      <c r="X12" s="6"/>
    </row>
    <row r="13" spans="1:30" s="5" customFormat="1" ht="21" customHeight="1" x14ac:dyDescent="0.2">
      <c r="A13" s="6"/>
      <c r="B13" s="18"/>
      <c r="C13" s="17"/>
      <c r="D13" s="16"/>
      <c r="E13" s="23"/>
      <c r="F13" s="23"/>
      <c r="G13" s="45"/>
      <c r="H13" s="17"/>
      <c r="I13" s="21"/>
      <c r="J13" s="21"/>
      <c r="K13" s="21"/>
      <c r="L13" s="21"/>
      <c r="M13" s="21"/>
      <c r="N13" s="29">
        <f t="shared" si="0"/>
        <v>0</v>
      </c>
      <c r="O13" s="29">
        <f t="shared" si="1"/>
        <v>0</v>
      </c>
      <c r="P13" s="29">
        <f t="shared" si="2"/>
        <v>0</v>
      </c>
      <c r="Q13" s="29">
        <f t="shared" si="3"/>
        <v>0</v>
      </c>
      <c r="R13" s="22" t="str">
        <f t="shared" si="4"/>
        <v/>
      </c>
      <c r="S13" s="37"/>
      <c r="T13" s="38"/>
      <c r="U13" s="35">
        <f t="shared" si="5"/>
        <v>0</v>
      </c>
      <c r="V13" s="35">
        <f t="shared" si="6"/>
        <v>1</v>
      </c>
      <c r="W13" s="6"/>
      <c r="X13" s="6"/>
    </row>
    <row r="14" spans="1:30" s="5" customFormat="1" ht="21" customHeight="1" x14ac:dyDescent="0.2">
      <c r="A14" s="6"/>
      <c r="B14" s="18"/>
      <c r="C14" s="17"/>
      <c r="D14" s="16"/>
      <c r="E14" s="23"/>
      <c r="F14" s="23"/>
      <c r="G14" s="45"/>
      <c r="H14" s="17"/>
      <c r="I14" s="21"/>
      <c r="J14" s="21"/>
      <c r="K14" s="21"/>
      <c r="L14" s="21"/>
      <c r="M14" s="21"/>
      <c r="N14" s="29">
        <f t="shared" si="0"/>
        <v>0</v>
      </c>
      <c r="O14" s="29">
        <f t="shared" si="1"/>
        <v>0</v>
      </c>
      <c r="P14" s="29">
        <f t="shared" si="2"/>
        <v>0</v>
      </c>
      <c r="Q14" s="29">
        <f t="shared" si="3"/>
        <v>0</v>
      </c>
      <c r="R14" s="22" t="str">
        <f t="shared" si="4"/>
        <v/>
      </c>
      <c r="S14" s="37"/>
      <c r="T14" s="38"/>
      <c r="U14" s="35">
        <f t="shared" si="5"/>
        <v>0</v>
      </c>
      <c r="V14" s="35">
        <f t="shared" si="6"/>
        <v>1</v>
      </c>
      <c r="W14" s="6"/>
      <c r="X14" s="6"/>
    </row>
    <row r="15" spans="1:30" s="5" customFormat="1" ht="21" customHeight="1" x14ac:dyDescent="0.2">
      <c r="A15" s="6"/>
      <c r="B15" s="18"/>
      <c r="C15" s="17"/>
      <c r="D15" s="16"/>
      <c r="E15" s="23"/>
      <c r="F15" s="23"/>
      <c r="G15" s="45"/>
      <c r="H15" s="17"/>
      <c r="I15" s="21"/>
      <c r="J15" s="21"/>
      <c r="K15" s="21"/>
      <c r="L15" s="21"/>
      <c r="M15" s="21"/>
      <c r="N15" s="29">
        <f t="shared" si="0"/>
        <v>0</v>
      </c>
      <c r="O15" s="29">
        <f t="shared" si="1"/>
        <v>0</v>
      </c>
      <c r="P15" s="29">
        <f t="shared" si="2"/>
        <v>0</v>
      </c>
      <c r="Q15" s="29">
        <f t="shared" si="3"/>
        <v>0</v>
      </c>
      <c r="R15" s="22" t="str">
        <f t="shared" si="4"/>
        <v/>
      </c>
      <c r="S15" s="37"/>
      <c r="T15" s="38"/>
      <c r="U15" s="35">
        <f t="shared" si="5"/>
        <v>0</v>
      </c>
      <c r="V15" s="35">
        <f t="shared" si="6"/>
        <v>1</v>
      </c>
      <c r="W15" s="6"/>
      <c r="X15" s="6"/>
    </row>
    <row r="16" spans="1:30" s="5" customFormat="1" ht="21" hidden="1" customHeight="1" x14ac:dyDescent="0.2">
      <c r="A16" s="6"/>
      <c r="B16" s="27"/>
      <c r="C16" s="27"/>
      <c r="D16" s="28"/>
      <c r="E16" s="27">
        <f>SUM(E6:E15)</f>
        <v>0</v>
      </c>
      <c r="F16" s="27"/>
      <c r="G16" s="28"/>
      <c r="H16" s="27"/>
      <c r="I16" s="31"/>
      <c r="J16" s="31"/>
      <c r="K16" s="32"/>
      <c r="L16" s="32"/>
      <c r="M16" s="32"/>
      <c r="N16" s="19"/>
      <c r="O16" s="19"/>
      <c r="P16" s="19"/>
      <c r="Q16" s="20">
        <f>SUM(Q6:Q15)</f>
        <v>0</v>
      </c>
      <c r="R16" s="22" t="str">
        <f>IF(ISERROR(Q16/E16),"",Q16/E16)</f>
        <v/>
      </c>
      <c r="S16" s="6"/>
      <c r="T16" s="6"/>
      <c r="U16" s="35">
        <f>SUM(U6:U15)</f>
        <v>0</v>
      </c>
      <c r="V16" s="35">
        <f>SUM(V6:V15)</f>
        <v>10</v>
      </c>
      <c r="W16" s="6"/>
      <c r="X16" s="6"/>
    </row>
    <row r="17" spans="1:24" s="6" customFormat="1" ht="22.5" customHeight="1" x14ac:dyDescent="0.2">
      <c r="B17" s="7"/>
      <c r="C17" s="7"/>
      <c r="D17" s="7"/>
      <c r="E17" s="7"/>
      <c r="F17" s="7"/>
      <c r="G17" s="7"/>
      <c r="H17" s="7"/>
      <c r="I17" s="7"/>
      <c r="J17" s="8"/>
      <c r="K17" s="9"/>
      <c r="L17" s="10"/>
      <c r="M17" s="10"/>
      <c r="N17" s="11"/>
      <c r="O17" s="11"/>
      <c r="P17" s="11"/>
      <c r="Q17" s="12"/>
      <c r="R17" s="13"/>
      <c r="U17" s="35"/>
      <c r="V17" s="35"/>
    </row>
    <row r="18" spans="1:24" s="6" customFormat="1" ht="24.95" customHeight="1" x14ac:dyDescent="0.2">
      <c r="B18" s="44" t="s">
        <v>20</v>
      </c>
      <c r="C18" s="30">
        <f>E16</f>
        <v>0</v>
      </c>
      <c r="D18" s="7"/>
      <c r="E18" s="26" t="s">
        <v>0</v>
      </c>
      <c r="F18" s="7"/>
      <c r="G18" s="7"/>
      <c r="H18" s="7"/>
      <c r="I18" s="7"/>
      <c r="J18" s="8"/>
      <c r="K18" s="9"/>
      <c r="L18" s="10"/>
      <c r="M18" s="10"/>
      <c r="N18" s="11"/>
      <c r="O18" s="11"/>
      <c r="P18" s="11"/>
      <c r="Q18" s="12"/>
      <c r="R18" s="13"/>
      <c r="U18" s="35"/>
      <c r="V18" s="35"/>
    </row>
    <row r="19" spans="1:24" s="6" customFormat="1" ht="15" customHeight="1" x14ac:dyDescent="0.2">
      <c r="B19" s="7"/>
      <c r="C19" s="7"/>
      <c r="D19" s="7"/>
      <c r="E19" s="7"/>
      <c r="F19" s="7"/>
      <c r="G19" s="7"/>
      <c r="H19" s="7"/>
      <c r="I19" s="7"/>
      <c r="J19" s="8"/>
      <c r="K19" s="9"/>
      <c r="L19" s="10"/>
      <c r="M19" s="10"/>
      <c r="N19" s="11"/>
      <c r="O19" s="11"/>
      <c r="P19" s="11"/>
      <c r="Q19" s="12"/>
      <c r="R19" s="13"/>
      <c r="U19" s="35"/>
      <c r="V19" s="35"/>
    </row>
    <row r="20" spans="1:24" s="14" customFormat="1" ht="34.5" customHeight="1" x14ac:dyDescent="0.2">
      <c r="A20" s="6"/>
      <c r="B20" s="48" t="s">
        <v>21</v>
      </c>
      <c r="C20" s="30" t="str">
        <f>R16</f>
        <v/>
      </c>
      <c r="D20" s="7"/>
      <c r="E20" s="26" t="s">
        <v>18</v>
      </c>
      <c r="F20" s="7"/>
      <c r="G20" s="7"/>
      <c r="H20" s="7"/>
      <c r="I20" s="7"/>
      <c r="J20" s="8"/>
      <c r="K20" s="9"/>
      <c r="L20" s="10"/>
      <c r="M20" s="10"/>
      <c r="N20" s="11"/>
      <c r="O20" s="11"/>
      <c r="P20" s="11"/>
      <c r="Q20" s="12"/>
      <c r="R20" s="13"/>
      <c r="S20" s="6"/>
      <c r="T20" s="6"/>
      <c r="U20" s="35"/>
      <c r="V20" s="35"/>
      <c r="W20" s="6"/>
      <c r="X20" s="6"/>
    </row>
    <row r="21" spans="1:24" s="14" customFormat="1" ht="15" customHeight="1" x14ac:dyDescent="0.25">
      <c r="A21" s="6"/>
      <c r="B21" s="15"/>
      <c r="C21" s="24"/>
      <c r="D21" s="7"/>
      <c r="E21" s="7"/>
      <c r="F21" s="7"/>
      <c r="G21" s="7"/>
      <c r="H21" s="7"/>
      <c r="I21" s="7"/>
      <c r="J21" s="8"/>
      <c r="K21" s="9"/>
      <c r="L21" s="10"/>
      <c r="M21" s="10"/>
      <c r="N21" s="11"/>
      <c r="O21" s="11"/>
      <c r="P21" s="11"/>
      <c r="Q21" s="12"/>
      <c r="R21" s="13"/>
      <c r="S21" s="6"/>
      <c r="T21" s="6"/>
      <c r="U21" s="35"/>
      <c r="V21" s="35"/>
      <c r="W21" s="6"/>
      <c r="X21" s="6"/>
    </row>
    <row r="22" spans="1:24" s="14" customFormat="1" ht="24.95" customHeight="1" x14ac:dyDescent="0.2">
      <c r="A22" s="6"/>
      <c r="B22" s="44" t="s">
        <v>22</v>
      </c>
      <c r="C22" s="25" t="str">
        <f>IF(V16=10,"",IF(U16=0,2,IF(C20&lt;=100,2,IF(C20&lt;=1001,1,0))))</f>
        <v/>
      </c>
      <c r="D22" s="7"/>
      <c r="E22" s="26" t="str">
        <f>IF(V16=10,"",IF(U16=0,"Two BREEAM credits are awarded where the Global Warming Potential of the refrigerants specified is 10 or less, regardless of the DELC level calculated.",""))</f>
        <v/>
      </c>
      <c r="F22" s="7"/>
      <c r="G22" s="7"/>
      <c r="H22" s="7"/>
      <c r="I22" s="7"/>
      <c r="J22" s="8"/>
      <c r="K22" s="9"/>
      <c r="L22" s="10"/>
      <c r="M22" s="10"/>
      <c r="N22" s="11"/>
      <c r="O22" s="11"/>
      <c r="P22" s="11"/>
      <c r="Q22" s="12"/>
      <c r="R22" s="13"/>
      <c r="S22" s="6"/>
      <c r="T22" s="6"/>
      <c r="U22" s="35"/>
      <c r="V22" s="35"/>
      <c r="W22" s="6"/>
      <c r="X22" s="6"/>
    </row>
    <row r="23" spans="1:24" s="6" customFormat="1" ht="19.5" customHeight="1" x14ac:dyDescent="0.2">
      <c r="B23" s="7"/>
      <c r="C23" s="7"/>
      <c r="D23" s="7"/>
      <c r="E23" s="7"/>
      <c r="F23" s="7"/>
      <c r="G23" s="7"/>
      <c r="H23" s="7"/>
      <c r="I23" s="7"/>
      <c r="J23" s="8"/>
      <c r="K23" s="9"/>
      <c r="L23" s="10"/>
      <c r="M23" s="10"/>
      <c r="N23" s="11"/>
      <c r="O23" s="11"/>
      <c r="P23" s="11"/>
      <c r="Q23" s="12"/>
      <c r="R23" s="13"/>
      <c r="U23" s="35"/>
      <c r="V23" s="35"/>
    </row>
    <row r="24" spans="1:24" s="6" customFormat="1" ht="19.5" customHeight="1" x14ac:dyDescent="0.2">
      <c r="B24" s="7"/>
      <c r="C24" s="7"/>
      <c r="D24" s="7"/>
      <c r="E24" s="7"/>
      <c r="F24" s="7"/>
      <c r="G24" s="7"/>
      <c r="H24" s="7"/>
      <c r="I24" s="7"/>
      <c r="J24" s="39"/>
      <c r="K24" s="9"/>
      <c r="L24" s="10"/>
      <c r="M24" s="10"/>
      <c r="N24" s="11"/>
      <c r="O24" s="11"/>
      <c r="P24" s="11"/>
      <c r="Q24" s="12"/>
      <c r="R24" s="13"/>
    </row>
    <row r="25" spans="1:24" s="6" customFormat="1" ht="19.5" customHeight="1" x14ac:dyDescent="0.2">
      <c r="B25" s="7"/>
      <c r="C25" s="7"/>
      <c r="D25" s="7"/>
      <c r="E25" s="7"/>
      <c r="F25" s="7"/>
      <c r="G25" s="7"/>
      <c r="H25" s="7"/>
      <c r="I25" s="7"/>
      <c r="J25" s="39"/>
      <c r="K25" s="9"/>
      <c r="L25" s="10"/>
      <c r="M25" s="10"/>
      <c r="N25" s="11"/>
      <c r="O25" s="11"/>
      <c r="P25" s="11"/>
      <c r="Q25" s="12"/>
      <c r="R25" s="13"/>
    </row>
    <row r="26" spans="1:24" s="6" customFormat="1" ht="19.5" customHeight="1" x14ac:dyDescent="0.2">
      <c r="B26" s="7"/>
      <c r="C26" s="7"/>
      <c r="D26" s="7"/>
      <c r="E26" s="7"/>
      <c r="F26" s="7"/>
      <c r="G26" s="7"/>
      <c r="H26" s="7"/>
      <c r="I26" s="7"/>
      <c r="J26" s="8"/>
      <c r="K26" s="9"/>
      <c r="L26" s="10"/>
      <c r="M26" s="10"/>
      <c r="N26" s="11"/>
      <c r="O26" s="11"/>
      <c r="P26" s="11"/>
      <c r="Q26" s="12"/>
      <c r="R26" s="13"/>
    </row>
    <row r="27" spans="1:24" s="6" customFormat="1" ht="19.5" customHeight="1" x14ac:dyDescent="0.2">
      <c r="B27" s="7"/>
      <c r="C27" s="7"/>
      <c r="D27" s="7"/>
      <c r="E27" s="7"/>
      <c r="F27" s="7"/>
      <c r="G27" s="7"/>
      <c r="H27" s="7"/>
      <c r="I27" s="7"/>
      <c r="J27" s="8"/>
      <c r="K27" s="9"/>
      <c r="L27" s="10"/>
      <c r="M27" s="10"/>
      <c r="N27" s="11"/>
      <c r="O27" s="11"/>
      <c r="P27" s="11"/>
      <c r="Q27" s="12"/>
      <c r="R27" s="13"/>
    </row>
    <row r="28" spans="1:24" s="6" customFormat="1" ht="19.5" customHeight="1" x14ac:dyDescent="0.2">
      <c r="B28" s="7"/>
      <c r="C28" s="7"/>
      <c r="D28" s="7"/>
      <c r="E28" s="7"/>
      <c r="F28" s="7"/>
      <c r="G28" s="7"/>
      <c r="H28" s="7"/>
      <c r="I28" s="7"/>
      <c r="J28" s="8"/>
      <c r="K28" s="9"/>
      <c r="L28" s="10"/>
      <c r="M28" s="10"/>
      <c r="N28" s="11"/>
      <c r="O28" s="11"/>
      <c r="P28" s="11"/>
      <c r="Q28" s="12"/>
      <c r="R28" s="13"/>
    </row>
    <row r="29" spans="1:24" x14ac:dyDescent="0.2">
      <c r="D29" s="40"/>
      <c r="K29" s="6"/>
    </row>
    <row r="33" spans="4:10" x14ac:dyDescent="0.2">
      <c r="D33" s="40"/>
      <c r="E33" s="41"/>
      <c r="J33" s="6"/>
    </row>
    <row r="34" spans="4:10" x14ac:dyDescent="0.2">
      <c r="D34" s="42"/>
    </row>
    <row r="35" spans="4:10" x14ac:dyDescent="0.2">
      <c r="D35" s="42"/>
    </row>
    <row r="36" spans="4:10" ht="9.75" customHeight="1" x14ac:dyDescent="0.2">
      <c r="D36" s="42"/>
    </row>
  </sheetData>
  <sheetProtection algorithmName="SHA-512" hashValue="Hbn80NuXP8rBdMaG2IYy4SMIDXd0VnetWIxQRr7h3p1YZKgA50gIZiUUdcEgSDB7o9Sx3jQa150D+ThJwL+Gmw==" saltValue="e9uDuwVRMQcLofqSHAc6dA==" spinCount="100000" sheet="1" objects="1" scenarios="1" selectLockedCells="1"/>
  <mergeCells count="1">
    <mergeCell ref="B2:R3"/>
  </mergeCells>
  <pageMargins left="0.75" right="0.75" top="1" bottom="1" header="0.5" footer="0.5"/>
  <pageSetup paperSize="9" orientation="portrait" horizontalDpi="4294967294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A93EC5C992E040ADEA2EF44D082C8E" ma:contentTypeVersion="1" ma:contentTypeDescription="Ein neues Dokument erstellen." ma:contentTypeScope="" ma:versionID="8e7569fb0213c6e7ee1a8f7d9ebf2158">
  <xsd:schema xmlns:xsd="http://www.w3.org/2001/XMLSchema" xmlns:xs="http://www.w3.org/2001/XMLSchema" xmlns:p="http://schemas.microsoft.com/office/2006/metadata/properties" xmlns:ns2="d4a5824e-994e-46c3-9b45-8e793352d773" targetNamespace="http://schemas.microsoft.com/office/2006/metadata/properties" ma:root="true" ma:fieldsID="f890bd882e04dbd101fc026725bf57f8" ns2:_="">
    <xsd:import namespace="d4a5824e-994e-46c3-9b45-8e793352d77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824e-994e-46c3-9b45-8e793352d7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FE4DF-02A2-4B55-BF4D-4085BDAC4BE5}"/>
</file>

<file path=customXml/itemProps2.xml><?xml version="1.0" encoding="utf-8"?>
<ds:datastoreItem xmlns:ds="http://schemas.openxmlformats.org/officeDocument/2006/customXml" ds:itemID="{A1F50835-D8C5-410C-977B-D8765A695B74}"/>
</file>

<file path=customXml/itemProps3.xml><?xml version="1.0" encoding="utf-8"?>
<ds:datastoreItem xmlns:ds="http://schemas.openxmlformats.org/officeDocument/2006/customXml" ds:itemID="{56C51AB3-78C1-417C-AFCF-C2ECA2BAF6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Pol01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Heap</dc:creator>
  <cp:lastModifiedBy>Cartelli, Wiebke</cp:lastModifiedBy>
  <cp:lastPrinted>2006-04-05T10:08:18Z</cp:lastPrinted>
  <dcterms:created xsi:type="dcterms:W3CDTF">2006-04-05T09:38:32Z</dcterms:created>
  <dcterms:modified xsi:type="dcterms:W3CDTF">2018-09-27T12:44:00Z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0x0101009AA93EC5C992E040ADEA2EF44D082C8E</vt:lpwstr>
  </property>
</Properties>
</file>